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<sst xmlns="http://schemas.openxmlformats.org/spreadsheetml/2006/main" count="41" uniqueCount="41">
  <si>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</si>
  <si>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ZCA010</t>
  </si>
  <si>
    <t xml:space="preserve">Ud</t>
  </si>
  <si>
    <t xml:space="preserve">Termo eléctrico.</t>
  </si>
  <si>
    <r>
      <rPr>
        <sz val="8.25"/>
        <color rgb="FF000000"/>
        <rFont val="Arial"/>
        <family val="2"/>
      </rPr>
      <t xml:space="preserve">Rehabilitación energética de edificio mediante la colocación, en sustitución de equipo existente, de termo eléctrico para el servicio de agua caliente sanitaria, mural vertical, resistencia blindada, capacidad 15 l, potencia 1,2 kW, de 414x320x317 mm, formado por cuba de acero vitrificado, aislamiento de espuma de poliuretano, ánodo de sacrificio de magnesio. Incluso soporte y anclajes de fijación, válvula de seguridad antirretorno, llaves de corte de esfera,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</si>
  <si>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</si>
  <si>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</si>
  <si>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</si>
  <si>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</si>
  <si>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</si>
  <si>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</si>
  <si>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</si>
  <si>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mt38tew021bb</t>
  </si>
  <si>
    <t xml:space="preserve">Ud</t>
  </si>
  <si>
    <t xml:space="preserve">Termo eléctrico para el servicio de agua caliente sanitaria, mural vertical, resistencia blindada, capacidad 15 l, potencia 1,2 kW, de 414x320x317 mm, formado por cuba de acero vitrificado, aislamiento de espuma de poliuretano, ánodo de sacrificio de magnesio.</t>
  </si>
  <si>
    <t xml:space="preserve">mt38tew010a</t>
  </si>
  <si>
    <t xml:space="preserve">Ud</t>
  </si>
  <si>
    <t xml:space="preserve">Latiguillo flexible de 20 cm y 1/2" de diámetro.</t>
  </si>
  <si>
    <t xml:space="preserve">mt37sve010b</t>
  </si>
  <si>
    <t xml:space="preserve">Ud</t>
  </si>
  <si>
    <t xml:space="preserve">Válvula de esfera de latón niquelado para roscar de 1/2".</t>
  </si>
  <si>
    <t xml:space="preserve">mt37svs050a</t>
  </si>
  <si>
    <t xml:space="preserve">Ud</t>
  </si>
  <si>
    <t xml:space="preserve">Válvula de seguridad antirretorno, de latón cromado, con rosca de 1/2" de diámetro, tarada a 8 bar de presión, con maneta de purga.</t>
  </si>
  <si>
    <t xml:space="preserve">mt38www011</t>
  </si>
  <si>
    <t xml:space="preserve">Ud</t>
  </si>
  <si>
    <t xml:space="preserve">Material auxiliar para instalaciones de agua caliente sanitaria</t>
  </si>
  <si>
    <t xml:space="preserve">Subtotal materiales:</t>
  </si>
  <si>
    <t xml:space="preserve">Mano de obra</t>
  </si>
  <si>
    <t xml:space="preserve">mo008</t>
  </si>
  <si>
    <t xml:space="preserve">h</t>
  </si>
  <si>
    <t xml:space="preserve">Oficial 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</si>
  <si>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</si>
  <si>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</si>
  <si>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</si>
  <si>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</si>
  <si>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</si>
  <si>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</si>
  <si>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</si>
  <si>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Costo de mantenimiento decenal: $ 3.333,47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</si>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</sst>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71.74"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3362.83</v>
      </c>
      <c r="H10" s="12">
        <f ca="1">ROUND(INDIRECT(ADDRESS(ROW()+(0), COLUMN()+(-2), 1))*INDIRECT(ADDRESS(ROW()+(0), COLUMN()+(-1), 1)), 2)</f>
        <v>3362.83</v>
      </c>
    </row>
    <row r="11" spans="1:8" ht="13.50" thickBot="1" customHeight="1">
      <c r="A11" s="1" t="s">
        <v>15</v>
      </c>
      <c r="B11" s="1"/>
      <c r="C11" s="10" t="s">
        <v>16</v>
      </c>
      <c r="D11" s="10"/>
      <c r="E11" s="1" t="s">
        <v>17</v>
      </c>
      <c r="F11" s="11">
        <v>2</v>
      </c>
      <c r="G11" s="12">
        <v>237.04</v>
      </c>
      <c r="H11" s="12">
        <f ca="1">ROUND(INDIRECT(ADDRESS(ROW()+(0), COLUMN()+(-2), 1))*INDIRECT(ADDRESS(ROW()+(0), COLUMN()+(-1), 1)), 2)</f>
        <v>474.08</v>
      </c>
    </row>
    <row r="12" spans="1:8" ht="13.50" thickBot="1" customHeight="1">
      <c r="A12" s="1" t="s">
        <v>18</v>
      </c>
      <c r="B12" s="1"/>
      <c r="C12" s="10" t="s">
        <v>19</v>
      </c>
      <c r="D12" s="10"/>
      <c r="E12" s="1" t="s">
        <v>20</v>
      </c>
      <c r="F12" s="11">
        <v>2</v>
      </c>
      <c r="G12" s="12">
        <v>92.99</v>
      </c>
      <c r="H12" s="12">
        <f ca="1">ROUND(INDIRECT(ADDRESS(ROW()+(0), COLUMN()+(-2), 1))*INDIRECT(ADDRESS(ROW()+(0), COLUMN()+(-1), 1)), 2)</f>
        <v>185.98</v>
      </c>
    </row>
    <row r="13" spans="1:8" ht="24.00" thickBot="1" customHeight="1">
      <c r="A13" s="1" t="s">
        <v>21</v>
      </c>
      <c r="B13" s="1"/>
      <c r="C13" s="10" t="s">
        <v>22</v>
      </c>
      <c r="D13" s="10"/>
      <c r="E13" s="1" t="s">
        <v>23</v>
      </c>
      <c r="F13" s="11">
        <v>1</v>
      </c>
      <c r="G13" s="12">
        <v>117.29</v>
      </c>
      <c r="H13" s="12">
        <f ca="1">ROUND(INDIRECT(ADDRESS(ROW()+(0), COLUMN()+(-2), 1))*INDIRECT(ADDRESS(ROW()+(0), COLUMN()+(-1), 1)), 2)</f>
        <v>117.29</v>
      </c>
    </row>
    <row r="14" spans="1:8" ht="13.50" thickBot="1" customHeight="1">
      <c r="A14" s="1" t="s">
        <v>24</v>
      </c>
      <c r="B14" s="1"/>
      <c r="C14" s="10" t="s">
        <v>25</v>
      </c>
      <c r="D14" s="10"/>
      <c r="E14" s="1" t="s">
        <v>26</v>
      </c>
      <c r="F14" s="13">
        <v>1</v>
      </c>
      <c r="G14" s="14">
        <v>42.96</v>
      </c>
      <c r="H14" s="14">
        <f ca="1">ROUND(INDIRECT(ADDRESS(ROW()+(0), COLUMN()+(-2), 1))*INDIRECT(ADDRESS(ROW()+(0), COLUMN()+(-1), 1)), 2)</f>
        <v>42.96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4183.14</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0.948</v>
      </c>
      <c r="G17" s="12">
        <v>123.28</v>
      </c>
      <c r="H17" s="12">
        <f ca="1">ROUND(INDIRECT(ADDRESS(ROW()+(0), COLUMN()+(-2), 1))*INDIRECT(ADDRESS(ROW()+(0), COLUMN()+(-1), 1)), 2)</f>
        <v>116.87</v>
      </c>
    </row>
    <row r="18" spans="1:8" ht="13.50" thickBot="1" customHeight="1">
      <c r="A18" s="1" t="s">
        <v>32</v>
      </c>
      <c r="B18" s="1"/>
      <c r="C18" s="10" t="s">
        <v>33</v>
      </c>
      <c r="D18" s="10"/>
      <c r="E18" s="1" t="s">
        <v>34</v>
      </c>
      <c r="F18" s="13">
        <v>0.948</v>
      </c>
      <c r="G18" s="14">
        <v>72.91</v>
      </c>
      <c r="H18" s="14">
        <f ca="1">ROUND(INDIRECT(ADDRESS(ROW()+(0), COLUMN()+(-2), 1))*INDIRECT(ADDRESS(ROW()+(0), COLUMN()+(-1), 1)), 2)</f>
        <v>69.12</v>
      </c>
    </row>
    <row r="19" spans="1:8" ht="13.50" thickBot="1" customHeight="1">
      <c r="A19" s="15"/>
      <c r="B19" s="15"/>
      <c r="C19" s="15"/>
      <c r="D19" s="15"/>
      <c r="E19" s="15"/>
      <c r="F19" s="9" t="s">
        <v>35</v>
      </c>
      <c r="G19" s="9"/>
      <c r="H19" s="17">
        <f ca="1">ROUND(SUM(INDIRECT(ADDRESS(ROW()+(-1), COLUMN()+(0), 1)),INDIRECT(ADDRESS(ROW()+(-2), COLUMN()+(0), 1))), 2)</f>
        <v>185.99</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4369.13</v>
      </c>
      <c r="H21" s="14">
        <f ca="1">ROUND(INDIRECT(ADDRESS(ROW()+(0), COLUMN()+(-2), 1))*INDIRECT(ADDRESS(ROW()+(0), COLUMN()+(-1), 1))/100, 2)</f>
        <v>87.38</v>
      </c>
    </row>
    <row r="22" spans="1:8" ht="13.50" thickBot="1" customHeight="1">
      <c r="A22" s="21" t="s">
        <v>39</v>
      </c>
      <c r="B22" s="21"/>
      <c r="C22" s="22"/>
      <c r="D22" s="22"/>
      <c r="E22" s="23"/>
      <c r="F22" s="24" t="s">
        <v>40</v>
      </c>
      <c r="G22" s="25"/>
      <c r="H22" s="26">
        <f ca="1">ROUND(SUM(INDIRECT(ADDRESS(ROW()+(-1), COLUMN()+(0), 1)),INDIRECT(ADDRESS(ROW()+(-3), COLUMN()+(0), 1)),INDIRECT(ADDRESS(ROW()+(-7), COLUMN()+(0), 1))), 2)</f>
        <v>4456.51</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