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<sst xmlns="http://schemas.openxmlformats.org/spreadsheetml/2006/main" count="38" uniqueCount="38">
  <si>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</si>
  <si>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</si>
  <si>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</si>
  <si>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</si>
  <si>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de suelo, resistencia blindada, capacidad 200 l, potencia de agua caliente sanitaria 3 kW, de 1820 mm de altura y 625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</si>
  <si>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</si>
  <si>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</si>
  <si>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</si>
  <si>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</si>
  <si>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</si>
  <si>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</si>
  <si>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</si>
  <si>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mt38tew022f</t>
  </si>
  <si>
    <t xml:space="preserve">Ud</t>
  </si>
  <si>
    <t xml:space="preserve">Termo eléctrico para el servicio de agua caliente sanitaria, de suelo, resistencia blindada, capacidad 200 l, potencia de agua caliente sanitaria 3 kW, de 1820 mm de altura y 625 mm de diámetro, formado por cuba de acero vitrificado, aislamiento de espuma de poliuretano, ánodo de sacrificio de magnesio.</t>
  </si>
  <si>
    <t xml:space="preserve">mt37sve010c</t>
  </si>
  <si>
    <t xml:space="preserve">Ud</t>
  </si>
  <si>
    <t xml:space="preserve">Válvula de esfera de latón niquelado para roscar de 3/4".</t>
  </si>
  <si>
    <t xml:space="preserve">mt37svs050c</t>
  </si>
  <si>
    <t xml:space="preserve">Ud</t>
  </si>
  <si>
    <t xml:space="preserve">Válvula de seguridad antirretorno, de latón cromado, con rosca de 3/4"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</si>
  <si>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</si>
  <si>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</si>
  <si>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</si>
  <si>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</si>
  <si>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</si>
  <si>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</si>
  <si>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</si>
  <si>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</si>
  <si>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</si>
  <si>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</si>
  <si>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</si>
  <si>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</si>
  <si>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</si>
  <si>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</si>
  <si>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</si>
  <si>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$ 9.802,76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</si>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</sst>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12071.7</v>
      </c>
      <c r="H10" s="12">
        <f ca="1">ROUND(INDIRECT(ADDRESS(ROW()+(0), COLUMN()+(-2), 1))*INDIRECT(ADDRESS(ROW()+(0), COLUMN()+(-1), 1)), 2)</f>
        <v>12071.7</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1">
        <v>1</v>
      </c>
      <c r="G12" s="12">
        <v>206.58</v>
      </c>
      <c r="H12" s="12">
        <f ca="1">ROUND(INDIRECT(ADDRESS(ROW()+(0), COLUMN()+(-2), 1))*INDIRECT(ADDRESS(ROW()+(0), COLUMN()+(-1), 1)), 2)</f>
        <v>206.58</v>
      </c>
    </row>
    <row r="13" spans="1:8" ht="13.50" thickBot="1" customHeight="1">
      <c r="A13" s="1" t="s">
        <v>21</v>
      </c>
      <c r="B13" s="1"/>
      <c r="C13" s="10" t="s">
        <v>22</v>
      </c>
      <c r="D13" s="10"/>
      <c r="E13" s="1" t="s">
        <v>23</v>
      </c>
      <c r="F13" s="13">
        <v>1</v>
      </c>
      <c r="G13" s="14">
        <v>42.96</v>
      </c>
      <c r="H13" s="14">
        <f ca="1">ROUND(INDIRECT(ADDRESS(ROW()+(0), COLUMN()+(-2), 1))*INDIRECT(ADDRESS(ROW()+(0), COLUMN()+(-1), 1)), 2)</f>
        <v>42.96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12595.8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1.287</v>
      </c>
      <c r="G16" s="12">
        <v>123.28</v>
      </c>
      <c r="H16" s="12">
        <f ca="1">ROUND(INDIRECT(ADDRESS(ROW()+(0), COLUMN()+(-2), 1))*INDIRECT(ADDRESS(ROW()+(0), COLUMN()+(-1), 1)), 2)</f>
        <v>158.66</v>
      </c>
    </row>
    <row r="17" spans="1:8" ht="13.50" thickBot="1" customHeight="1">
      <c r="A17" s="1" t="s">
        <v>29</v>
      </c>
      <c r="B17" s="1"/>
      <c r="C17" s="10" t="s">
        <v>30</v>
      </c>
      <c r="D17" s="10"/>
      <c r="E17" s="1" t="s">
        <v>31</v>
      </c>
      <c r="F17" s="13">
        <v>1.287</v>
      </c>
      <c r="G17" s="14">
        <v>72.91</v>
      </c>
      <c r="H17" s="14">
        <f ca="1">ROUND(INDIRECT(ADDRESS(ROW()+(0), COLUMN()+(-2), 1))*INDIRECT(ADDRESS(ROW()+(0), COLUMN()+(-1), 1)), 2)</f>
        <v>93.84</v>
      </c>
    </row>
    <row r="18" spans="1:8" ht="13.50" thickBot="1" customHeight="1">
      <c r="A18" s="15"/>
      <c r="B18" s="15"/>
      <c r="C18" s="15"/>
      <c r="D18" s="15"/>
      <c r="E18" s="15"/>
      <c r="F18" s="9" t="s">
        <v>32</v>
      </c>
      <c r="G18" s="9"/>
      <c r="H18" s="17">
        <f ca="1">ROUND(SUM(INDIRECT(ADDRESS(ROW()+(-1), COLUMN()+(0), 1)),INDIRECT(ADDRESS(ROW()+(-2), COLUMN()+(0), 1))), 2)</f>
        <v>252.5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12848.3</v>
      </c>
      <c r="H20" s="14">
        <f ca="1">ROUND(INDIRECT(ADDRESS(ROW()+(0), COLUMN()+(-2), 1))*INDIRECT(ADDRESS(ROW()+(0), COLUMN()+(-1), 1))/100, 2)</f>
        <v>256.97</v>
      </c>
    </row>
    <row r="21" spans="1:8" ht="13.50" thickBot="1" customHeight="1">
      <c r="A21" s="21" t="s">
        <v>36</v>
      </c>
      <c r="B21" s="21"/>
      <c r="C21" s="22"/>
      <c r="D21" s="22"/>
      <c r="E21" s="23"/>
      <c r="F21" s="24" t="s">
        <v>37</v>
      </c>
      <c r="G21" s="25"/>
      <c r="H21" s="26">
        <f ca="1">ROUND(SUM(INDIRECT(ADDRESS(ROW()+(-1), COLUMN()+(0), 1)),INDIRECT(ADDRESS(ROW()+(-3), COLUMN()+(0), 1)),INDIRECT(ADDRESS(ROW()+(-7), COLUMN()+(0), 1))), 2)</f>
        <v>13105.3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