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<sst xmlns="http://schemas.openxmlformats.org/spreadsheetml/2006/main" count="48" uniqueCount="48">
  <si>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</si>
  <si>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YCI040</t>
  </si>
  <si>
    <t xml:space="preserve">m²</t>
  </si>
  <si>
    <t xml:space="preserve">Sistema S de red de seguridad colocada horizontalmente en estructuras prefabricadas y metálicas.</t>
  </si>
  <si>
    <r>
      <rPr>
        <sz val="8.25"/>
        <color rgb="FF000000"/>
        <rFont val="Arial"/>
        <family val="2"/>
      </rPr>
      <t xml:space="preserve">Sistema S de red de seguridad desplazable, colocada horizontalmente en estructuras prefabricadas de concreto y estructuras metálicas, formado por: red de seguridad S A2 M100 Q M, de poliamida de alta tenacidad, sin nudos, de color blanco, para cubrir huecos horizontales de superficie comprendida entre 35 y 250 m². Incluso cuerda de unión de polipropileno, para unir las redes y elementos para el desplazamiento y tensado de las redes.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</si>
  <si>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</si>
  <si>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</si>
  <si>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</si>
  <si>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</si>
  <si>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</si>
  <si>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</si>
  <si>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</si>
  <si>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mt50sph010da</t>
  </si>
  <si>
    <t xml:space="preserve">m²</t>
  </si>
  <si>
    <t xml:space="preserve">Red de seguridad S A2 M100 Q M, de poliamida de alta tenacidad, sin nudos, de color blanco. Cuerda de red de calibre 4,5 mm. Energía de la red A2 (entre 2,2 y 4,4 kJ). Configuración de la red cuadrada, con cuerda perimetral de polipropileno de 16 mm de diámetro.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</si>
  <si>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</si>
  <si>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</si>
  <si>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</si>
  <si>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mt50spr100d</t>
  </si>
  <si>
    <t xml:space="preserve">m</t>
  </si>
  <si>
    <t xml:space="preserve">Cable de acero de 10 mm de diámetro.</t>
  </si>
  <si>
    <t xml:space="preserve">mt50spr095</t>
  </si>
  <si>
    <t xml:space="preserve">Ud</t>
  </si>
  <si>
    <t xml:space="preserve">Polea de acero, con carga de rotura superior a 20 kN.</t>
  </si>
  <si>
    <t xml:space="preserve">mt50spr096</t>
  </si>
  <si>
    <t xml:space="preserve">Ud</t>
  </si>
  <si>
    <t xml:space="preserve">Mosquetón de acero galvanizado, con tuerca de seguridad y carga de rotura superior a 20 kN.</t>
  </si>
  <si>
    <t xml:space="preserve">Subtotal materiales:</t>
  </si>
  <si>
    <t xml:space="preserve">Equipo y herramienta</t>
  </si>
  <si>
    <t xml:space="preserve">mq07ple010ff</t>
  </si>
  <si>
    <t xml:space="preserve">Ud</t>
  </si>
  <si>
    <t xml:space="preserve">Renta diaria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</si>
  <si>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</si>
  <si>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</si>
  <si>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</si>
  <si>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 y herramienta: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</si>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</sst>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7.31" customWidth="1"/>
    <col min="4" max="4" width="68.34" customWidth="1"/>
    <col min="5" max="5" width="14.11" customWidth="1"/>
    <col min="6" max="6" width="15.98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1.064</v>
      </c>
      <c r="F10" s="12">
        <v>57.47</v>
      </c>
      <c r="G10" s="12">
        <f ca="1">ROUND(INDIRECT(ADDRESS(ROW()+(0), COLUMN()+(-2), 1))*INDIRECT(ADDRESS(ROW()+(0), COLUMN()+(-1), 1)), 2)</f>
        <v>61.15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1.267</v>
      </c>
      <c r="F11" s="12">
        <v>3.19</v>
      </c>
      <c r="G11" s="12">
        <f ca="1">ROUND(INDIRECT(ADDRESS(ROW()+(0), COLUMN()+(-2), 1))*INDIRECT(ADDRESS(ROW()+(0), COLUMN()+(-1), 1)), 2)</f>
        <v>4.04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0.203</v>
      </c>
      <c r="F12" s="12">
        <v>44.86</v>
      </c>
      <c r="G12" s="12">
        <f ca="1">ROUND(INDIRECT(ADDRESS(ROW()+(0), COLUMN()+(-2), 1))*INDIRECT(ADDRESS(ROW()+(0), COLUMN()+(-1), 1)), 2)</f>
        <v>9.11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0.217</v>
      </c>
      <c r="F13" s="12">
        <v>217.68</v>
      </c>
      <c r="G13" s="12">
        <f ca="1">ROUND(INDIRECT(ADDRESS(ROW()+(0), COLUMN()+(-2), 1))*INDIRECT(ADDRESS(ROW()+(0), COLUMN()+(-1), 1)), 2)</f>
        <v>47.24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3">
        <v>0.217</v>
      </c>
      <c r="F14" s="14">
        <v>341</v>
      </c>
      <c r="G14" s="14">
        <f ca="1">ROUND(INDIRECT(ADDRESS(ROW()+(0), COLUMN()+(-2), 1))*INDIRECT(ADDRESS(ROW()+(0), COLUMN()+(-1), 1)), 2)</f>
        <v>74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195.54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24.00" thickBot="1" customHeight="1">
      <c r="A17" s="1" t="s">
        <v>29</v>
      </c>
      <c r="B17" s="1"/>
      <c r="C17" s="10" t="s">
        <v>30</v>
      </c>
      <c r="D17" s="1" t="s">
        <v>31</v>
      </c>
      <c r="E17" s="11">
        <v>0.012</v>
      </c>
      <c r="F17" s="12">
        <v>2004.02</v>
      </c>
      <c r="G17" s="12">
        <f ca="1">ROUND(INDIRECT(ADDRESS(ROW()+(0), COLUMN()+(-2), 1))*INDIRECT(ADDRESS(ROW()+(0), COLUMN()+(-1), 1)), 2)</f>
        <v>24.05</v>
      </c>
    </row>
    <row r="18" spans="1:7" ht="24.00" thickBot="1" customHeight="1">
      <c r="A18" s="1" t="s">
        <v>32</v>
      </c>
      <c r="B18" s="1"/>
      <c r="C18" s="10" t="s">
        <v>33</v>
      </c>
      <c r="D18" s="1" t="s">
        <v>34</v>
      </c>
      <c r="E18" s="13">
        <v>0.001</v>
      </c>
      <c r="F18" s="14">
        <v>1994.05</v>
      </c>
      <c r="G18" s="14">
        <f ca="1">ROUND(INDIRECT(ADDRESS(ROW()+(0), COLUMN()+(-2), 1))*INDIRECT(ADDRESS(ROW()+(0), COLUMN()+(-1), 1)), 2)</f>
        <v>1.99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26.04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1">
        <v>0.219</v>
      </c>
      <c r="F21" s="12">
        <v>119.98</v>
      </c>
      <c r="G21" s="12">
        <f ca="1">ROUND(INDIRECT(ADDRESS(ROW()+(0), COLUMN()+(-2), 1))*INDIRECT(ADDRESS(ROW()+(0), COLUMN()+(-1), 1)), 2)</f>
        <v>26.28</v>
      </c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3">
        <v>0.219</v>
      </c>
      <c r="F22" s="14">
        <v>70.3</v>
      </c>
      <c r="G22" s="14">
        <f ca="1">ROUND(INDIRECT(ADDRESS(ROW()+(0), COLUMN()+(-2), 1))*INDIRECT(ADDRESS(ROW()+(0), COLUMN()+(-1), 1)), 2)</f>
        <v>15.4</v>
      </c>
    </row>
    <row r="23" spans="1:7" ht="13.50" thickBot="1" customHeight="1">
      <c r="A23" s="15"/>
      <c r="B23" s="15"/>
      <c r="C23" s="15"/>
      <c r="D23" s="15"/>
      <c r="E23" s="9" t="s">
        <v>43</v>
      </c>
      <c r="F23" s="9"/>
      <c r="G23" s="17">
        <f ca="1">ROUND(SUM(INDIRECT(ADDRESS(ROW()+(-1), COLUMN()+(0), 1)),INDIRECT(ADDRESS(ROW()+(-2), COLUMN()+(0), 1))), 2)</f>
        <v>41.68</v>
      </c>
    </row>
    <row r="24" spans="1:7" ht="13.50" thickBot="1" customHeight="1">
      <c r="A24" s="15">
        <v>4</v>
      </c>
      <c r="B24" s="15"/>
      <c r="C24" s="15"/>
      <c r="D24" s="18" t="s">
        <v>44</v>
      </c>
      <c r="E24" s="18"/>
      <c r="F24" s="15"/>
      <c r="G24" s="15"/>
    </row>
    <row r="25" spans="1:7" ht="13.50" thickBot="1" customHeight="1">
      <c r="A25" s="19"/>
      <c r="B25" s="19"/>
      <c r="C25" s="20" t="s">
        <v>45</v>
      </c>
      <c r="D25" s="19" t="s">
        <v>46</v>
      </c>
      <c r="E25" s="13">
        <v>2</v>
      </c>
      <c r="F25" s="14">
        <f ca="1">ROUND(SUM(INDIRECT(ADDRESS(ROW()+(-2), COLUMN()+(1), 1)),INDIRECT(ADDRESS(ROW()+(-6), COLUMN()+(1), 1)),INDIRECT(ADDRESS(ROW()+(-10), COLUMN()+(1), 1))), 2)</f>
        <v>263.26</v>
      </c>
      <c r="G25" s="14">
        <f ca="1">ROUND(INDIRECT(ADDRESS(ROW()+(0), COLUMN()+(-2), 1))*INDIRECT(ADDRESS(ROW()+(0), COLUMN()+(-1), 1))/100, 2)</f>
        <v>5.27</v>
      </c>
    </row>
    <row r="26" spans="1:7" ht="13.50" thickBot="1" customHeight="1">
      <c r="A26" s="8"/>
      <c r="B26" s="8"/>
      <c r="C26" s="8"/>
      <c r="D26" s="8"/>
      <c r="E26" s="21" t="s">
        <v>47</v>
      </c>
      <c r="F26" s="21"/>
      <c r="G26" s="22">
        <f ca="1">ROUND(SUM(INDIRECT(ADDRESS(ROW()+(-1), COLUMN()+(0), 1)),INDIRECT(ADDRESS(ROW()+(-3), COLUMN()+(0), 1)),INDIRECT(ADDRESS(ROW()+(-7), COLUMN()+(0), 1)),INDIRECT(ADDRESS(ROW()+(-11), COLUMN()+(0), 1))), 2)</f>
        <v>268.53</v>
      </c>
    </row>
  </sheetData>
  <mergeCells count="3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B22"/>
    <mergeCell ref="A23:B23"/>
    <mergeCell ref="E23:F23"/>
    <mergeCell ref="A24:B24"/>
    <mergeCell ref="D24:E24"/>
    <mergeCell ref="A25:B25"/>
    <mergeCell ref="A26:B26"/>
    <mergeCell ref="E26:F26"/>
  </mergeCells>
  <pageMargins left="0.147638" right="0.147638" top="0.206693" bottom="0.206693" header="0.0" footer="0.0"/>
  <pageSetup paperSize="9" orientation="portrait"/>
  <rowBreaks count="0" manualBreakCount="0">
    </rowBreaks>
</worksheet>
</file>