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<sst xmlns="http://schemas.openxmlformats.org/spreadsheetml/2006/main" count="45" uniqueCount="45">
  <si>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</si>
  <si>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YCG010</t>
  </si>
  <si>
    <t xml:space="preserve">m²</t>
  </si>
  <si>
    <t xml:space="preserve">Sistema S de red de seguridad colocada horizontalmente.</t>
  </si>
  <si>
    <r>
      <rPr>
        <sz val="8.25"/>
        <color rgb="FF000000"/>
        <rFont val="Arial"/>
        <family val="2"/>
      </rPr>
      <t xml:space="preserve">Sistema S de red de seguridad fija, colocada horizontalmente, formado por: red de seguridad S A2 M100 Q M, de polipropileno de alta tenacidad, sin nudos, de color azul, para cubrir huecos horizontales de superficie comprendida entre 35 y 250 m². Incluso cuerda de unión de polipropileno, para unir las redes y pletinas y ganchos de acero galvanizado, para atar la cuerda perimetral de las redes a un soporte adecuado.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</si>
  <si>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</si>
  <si>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</si>
  <si>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</si>
  <si>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</si>
  <si>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</si>
  <si>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</si>
  <si>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</si>
  <si>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mt50sph010hc</t>
  </si>
  <si>
    <t xml:space="preserve">m²</t>
  </si>
  <si>
    <t xml:space="preserve">Red de seguridad S A2 M100 Q M, de polipropileno de alta tenacidad, sin nudos, de color azul. Cuerda de red de calibre 5,5 mm, con tratamiento a los rayos UV. Energía de la red A2 (entre 2,2 y 4,4 kJ). Configuración de la red cuadrada, con cuerda perimetral de polipropileno de 16 mm de diámetro.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</si>
  <si>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</si>
  <si>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</si>
  <si>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</si>
  <si>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mt07ala001j</t>
  </si>
  <si>
    <t xml:space="preserve">kg</t>
  </si>
  <si>
    <t xml:space="preserve">Pletina de acero laminado A 572 Grado 42, según ASTM A 572, para aplicaciones estructurales. Trabajada y montada en taller, para colocar en obra.</t>
  </si>
  <si>
    <t xml:space="preserve">mt50spr140c</t>
  </si>
  <si>
    <t xml:space="preserve">Ud</t>
  </si>
  <si>
    <t xml:space="preserve">Gancho de fijación de 8 mm de diámetro, de acero galvanizado en caliente.</t>
  </si>
  <si>
    <t xml:space="preserve">Subtotal materiales:</t>
  </si>
  <si>
    <t xml:space="preserve">Equipo y herramienta</t>
  </si>
  <si>
    <t xml:space="preserve">mq07ple010ff</t>
  </si>
  <si>
    <t xml:space="preserve">Ud</t>
  </si>
  <si>
    <t xml:space="preserve">Renta diaria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</si>
  <si>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</si>
  <si>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</si>
  <si>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</si>
  <si>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equipo y herramienta: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</si>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</sst>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68.34" customWidth="1"/>
    <col min="6" max="6" width="14.11" customWidth="1"/>
    <col min="7" max="7" width="15.98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1.454</v>
      </c>
      <c r="G10" s="12">
        <v>57.47</v>
      </c>
      <c r="H10" s="12">
        <f ca="1">ROUND(INDIRECT(ADDRESS(ROW()+(0), COLUMN()+(-2), 1))*INDIRECT(ADDRESS(ROW()+(0), COLUMN()+(-1), 1)), 2)</f>
        <v>83.56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0.302</v>
      </c>
      <c r="G11" s="12">
        <v>3.19</v>
      </c>
      <c r="H11" s="12">
        <f ca="1">ROUND(INDIRECT(ADDRESS(ROW()+(0), COLUMN()+(-2), 1))*INDIRECT(ADDRESS(ROW()+(0), COLUMN()+(-1), 1)), 2)</f>
        <v>0.96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0.017</v>
      </c>
      <c r="G12" s="12">
        <v>37.54</v>
      </c>
      <c r="H12" s="12">
        <f ca="1">ROUND(INDIRECT(ADDRESS(ROW()+(0), COLUMN()+(-2), 1))*INDIRECT(ADDRESS(ROW()+(0), COLUMN()+(-1), 1)), 2)</f>
        <v>0.64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0.066</v>
      </c>
      <c r="G13" s="14">
        <v>13.84</v>
      </c>
      <c r="H13" s="14">
        <f ca="1">ROUND(INDIRECT(ADDRESS(ROW()+(0), COLUMN()+(-2), 1))*INDIRECT(ADDRESS(ROW()+(0), COLUMN()+(-1), 1)), 2)</f>
        <v>0.91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86.07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24.0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0.012</v>
      </c>
      <c r="G16" s="12">
        <v>2004.02</v>
      </c>
      <c r="H16" s="12">
        <f ca="1">ROUND(INDIRECT(ADDRESS(ROW()+(0), COLUMN()+(-2), 1))*INDIRECT(ADDRESS(ROW()+(0), COLUMN()+(-1), 1)), 2)</f>
        <v>24.05</v>
      </c>
    </row>
    <row r="17" spans="1:8" ht="24.0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0.001</v>
      </c>
      <c r="G17" s="14">
        <v>1994.05</v>
      </c>
      <c r="H17" s="14">
        <f ca="1">ROUND(INDIRECT(ADDRESS(ROW()+(0), COLUMN()+(-2), 1))*INDIRECT(ADDRESS(ROW()+(0), COLUMN()+(-1), 1)), 2)</f>
        <v>1.99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26.04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1">
        <v>0.292</v>
      </c>
      <c r="G20" s="12">
        <v>119.98</v>
      </c>
      <c r="H20" s="12">
        <f ca="1">ROUND(INDIRECT(ADDRESS(ROW()+(0), COLUMN()+(-2), 1))*INDIRECT(ADDRESS(ROW()+(0), COLUMN()+(-1), 1)), 2)</f>
        <v>35.03</v>
      </c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3">
        <v>0.292</v>
      </c>
      <c r="G21" s="14">
        <v>70.3</v>
      </c>
      <c r="H21" s="14">
        <f ca="1">ROUND(INDIRECT(ADDRESS(ROW()+(0), COLUMN()+(-2), 1))*INDIRECT(ADDRESS(ROW()+(0), COLUMN()+(-1), 1)), 2)</f>
        <v>20.53</v>
      </c>
    </row>
    <row r="22" spans="1:8" ht="13.50" thickBot="1" customHeight="1">
      <c r="A22" s="15"/>
      <c r="B22" s="15"/>
      <c r="C22" s="15"/>
      <c r="D22" s="15"/>
      <c r="E22" s="15"/>
      <c r="F22" s="9" t="s">
        <v>40</v>
      </c>
      <c r="G22" s="9"/>
      <c r="H22" s="17">
        <f ca="1">ROUND(SUM(INDIRECT(ADDRESS(ROW()+(-1), COLUMN()+(0), 1)),INDIRECT(ADDRESS(ROW()+(-2), COLUMN()+(0), 1))), 2)</f>
        <v>55.56</v>
      </c>
    </row>
    <row r="23" spans="1:8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5"/>
      <c r="H23" s="15"/>
    </row>
    <row r="24" spans="1:8" ht="13.50" thickBot="1" customHeight="1">
      <c r="A24" s="19"/>
      <c r="B24" s="19"/>
      <c r="C24" s="20" t="s">
        <v>42</v>
      </c>
      <c r="D24" s="20"/>
      <c r="E24" s="19" t="s">
        <v>43</v>
      </c>
      <c r="F24" s="13">
        <v>2</v>
      </c>
      <c r="G24" s="14">
        <f ca="1">ROUND(SUM(INDIRECT(ADDRESS(ROW()+(-2), COLUMN()+(1), 1)),INDIRECT(ADDRESS(ROW()+(-6), COLUMN()+(1), 1)),INDIRECT(ADDRESS(ROW()+(-10), COLUMN()+(1), 1))), 2)</f>
        <v>167.67</v>
      </c>
      <c r="H24" s="14">
        <f ca="1">ROUND(INDIRECT(ADDRESS(ROW()+(0), COLUMN()+(-2), 1))*INDIRECT(ADDRESS(ROW()+(0), COLUMN()+(-1), 1))/100, 2)</f>
        <v>3.35</v>
      </c>
    </row>
    <row r="25" spans="1:8" ht="13.50" thickBot="1" customHeight="1">
      <c r="A25" s="8"/>
      <c r="B25" s="8"/>
      <c r="C25" s="8"/>
      <c r="D25" s="8"/>
      <c r="E25" s="8"/>
      <c r="F25" s="21" t="s">
        <v>44</v>
      </c>
      <c r="G25" s="21"/>
      <c r="H25" s="22">
        <f ca="1">ROUND(SUM(INDIRECT(ADDRESS(ROW()+(-1), COLUMN()+(0), 1)),INDIRECT(ADDRESS(ROW()+(-3), COLUMN()+(0), 1)),INDIRECT(ADDRESS(ROW()+(-7), COLUMN()+(0), 1)),INDIRECT(ADDRESS(ROW()+(-11), COLUMN()+(0), 1))), 2)</f>
        <v>171.02</v>
      </c>
    </row>
  </sheetData>
  <mergeCells count="4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