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<sst xmlns="http://schemas.openxmlformats.org/spreadsheetml/2006/main" count="28" uniqueCount="28">
  <si>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</si>
  <si>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YCA020</t>
  </si>
  <si>
    <t xml:space="preserve">Ud</t>
  </si>
  <si>
    <t xml:space="preserve">Tapa de madera para protección de registro abierta.</t>
  </si>
  <si>
    <r>
      <rPr>
        <sz val="8.25"/>
        <color rgb="FF000000"/>
        <rFont val="Arial"/>
        <family val="2"/>
      </rPr>
      <t xml:space="preserve">Protección de hueco horizontal de una registro de 50x50 cm de sección, durante su proceso de construcción hasta que se coloque su tapa definitiva, realizada mediante tabloncillos de madera de pino de 15x5,2 cm, colocados uno junto a otro hasta cubrir la totalidad del hueco, reforzados en su parte inferior por tres tabloncillos en sentido contrario, fijados con clavos de acero, con rebaje en su refuerzo para alojarla en el hueco de la planta de la registro de modo que impida su movimiento horizontal, preparada para soportar una carga puntual de 3 kN. Amortizable en 4 usos.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</si>
  <si>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</si>
  <si>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</si>
  <si>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</si>
  <si>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</si>
  <si>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</si>
  <si>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</si>
  <si>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</si>
  <si>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mt50spa050g</t>
  </si>
  <si>
    <t xml:space="preserve">m³</t>
  </si>
  <si>
    <t xml:space="preserve">Tabloncillo de madera de pino, dimensiones 15x5,2 cm.</t>
  </si>
  <si>
    <t xml:space="preserve">mt50spa101</t>
  </si>
  <si>
    <t xml:space="preserve">kg</t>
  </si>
  <si>
    <t xml:space="preserve">Clavos de acero.</t>
  </si>
  <si>
    <t xml:space="preserve">Subtotal materiales:</t>
  </si>
  <si>
    <t xml:space="preserve">Mano de obra</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</si>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</sst>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2.89" customWidth="1"/>
    <col min="4" max="4" width="12.58" customWidth="1"/>
    <col min="5" max="5" width="51.17" customWidth="1"/>
    <col min="6" max="6" width="15.98" customWidth="1"/>
    <col min="7" max="7" width="17.68" customWidth="1"/>
    <col min="8" max="8" width="13.7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0.012</v>
      </c>
      <c r="G10" s="12">
        <v>6473.31</v>
      </c>
      <c r="H10" s="12">
        <f ca="1">ROUND(INDIRECT(ADDRESS(ROW()+(0), COLUMN()+(-2), 1))*INDIRECT(ADDRESS(ROW()+(0), COLUMN()+(-1), 1)), 2)</f>
        <v>77.68</v>
      </c>
    </row>
    <row r="11" spans="1:8" ht="13.50" thickBot="1" customHeight="1">
      <c r="A11" s="1" t="s">
        <v>15</v>
      </c>
      <c r="B11" s="1"/>
      <c r="C11" s="1"/>
      <c r="D11" s="10" t="s">
        <v>16</v>
      </c>
      <c r="E11" s="1" t="s">
        <v>17</v>
      </c>
      <c r="F11" s="13">
        <v>0.103</v>
      </c>
      <c r="G11" s="14">
        <v>28.53</v>
      </c>
      <c r="H11" s="14">
        <f ca="1">ROUND(INDIRECT(ADDRESS(ROW()+(0), COLUMN()+(-2), 1))*INDIRECT(ADDRESS(ROW()+(0), COLUMN()+(-1), 1)), 2)</f>
        <v>2.94</v>
      </c>
    </row>
    <row r="12" spans="1:8" ht="13.50" thickBot="1" customHeight="1">
      <c r="A12" s="15"/>
      <c r="B12" s="15"/>
      <c r="C12" s="15"/>
      <c r="D12" s="15"/>
      <c r="E12" s="15"/>
      <c r="F12" s="9" t="s">
        <v>18</v>
      </c>
      <c r="G12" s="9"/>
      <c r="H12" s="17">
        <f ca="1">ROUND(SUM(INDIRECT(ADDRESS(ROW()+(-1), COLUMN()+(0), 1)),INDIRECT(ADDRESS(ROW()+(-2), COLUMN()+(0), 1))), 2)</f>
        <v>80.62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0.482</v>
      </c>
      <c r="G14" s="14">
        <v>70.3</v>
      </c>
      <c r="H14" s="14">
        <f ca="1">ROUND(INDIRECT(ADDRESS(ROW()+(0), COLUMN()+(-2), 1))*INDIRECT(ADDRESS(ROW()+(0), COLUMN()+(-1), 1)), 2)</f>
        <v>33.88</v>
      </c>
    </row>
    <row r="15" spans="1:8" ht="13.50" thickBot="1" customHeight="1">
      <c r="A15" s="15"/>
      <c r="B15" s="15"/>
      <c r="C15" s="15"/>
      <c r="D15" s="15"/>
      <c r="E15" s="15"/>
      <c r="F15" s="9" t="s">
        <v>23</v>
      </c>
      <c r="G15" s="9"/>
      <c r="H15" s="17">
        <f ca="1">ROUND(SUM(INDIRECT(ADDRESS(ROW()+(-1), COLUMN()+(0), 1))), 2)</f>
        <v>33.88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3">
        <v>2</v>
      </c>
      <c r="G17" s="14">
        <f ca="1">ROUND(SUM(INDIRECT(ADDRESS(ROW()+(-2), COLUMN()+(1), 1)),INDIRECT(ADDRESS(ROW()+(-5), COLUMN()+(1), 1))), 2)</f>
        <v>114.5</v>
      </c>
      <c r="H17" s="14">
        <f ca="1">ROUND(INDIRECT(ADDRESS(ROW()+(0), COLUMN()+(-2), 1))*INDIRECT(ADDRESS(ROW()+(0), COLUMN()+(-1), 1))/100, 2)</f>
        <v>2.29</v>
      </c>
    </row>
    <row r="18" spans="1:8" ht="13.50" thickBot="1" customHeight="1">
      <c r="A18" s="8"/>
      <c r="B18" s="8"/>
      <c r="C18" s="8"/>
      <c r="D18" s="8"/>
      <c r="E18" s="8"/>
      <c r="F18" s="21" t="s">
        <v>27</v>
      </c>
      <c r="G18" s="21"/>
      <c r="H18" s="22">
        <f ca="1">ROUND(SUM(INDIRECT(ADDRESS(ROW()+(-1), COLUMN()+(0), 1)),INDIRECT(ADDRESS(ROW()+(-3), COLUMN()+(0), 1)),INDIRECT(ADDRESS(ROW()+(-6), COLUMN()+(0), 1))), 2)</f>
        <v>116.79</v>
      </c>
    </row>
  </sheetData>
  <mergeCells count="20">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