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<sst xmlns="http://schemas.openxmlformats.org/spreadsheetml/2006/main" count="43" uniqueCount="43">
  <si>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</si>
  <si>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UVM010</t>
  </si>
  <si>
    <t xml:space="preserve">m</t>
  </si>
  <si>
    <t xml:space="preserve">Muro de mampostería para vallado de predio.</t>
  </si>
  <si>
    <r>
      <rPr>
        <sz val="8.25"/>
        <color rgb="FF000000"/>
        <rFont val="Arial"/>
        <family val="2"/>
      </rPr>
      <t xml:space="preserve">Vallado de predio formado por muro con pilastras intermedias, de 1 m de altura y de 10 cm de espesor de mampostería de bloque CV de concreto, liso hidrófugo, color gris, 40x20x10 cm, resistencia normalizada R10 (10 N/mm²), con juntas horizontales y verticales de 10 mm de espesor, junta rehundida, asentada con mortero de cemento confeccionado en obra, con 250 kg/m³ de cemento, color gris, dosificación 1:6, suministrado en sacos. El precio no incluye el revestimiento.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</si>
  <si>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</si>
  <si>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</si>
  <si>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</si>
  <si>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</si>
  <si>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</si>
  <si>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</si>
  <si>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</si>
  <si>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mt03bhe010aae</t>
  </si>
  <si>
    <t xml:space="preserve">Ud</t>
  </si>
  <si>
    <t xml:space="preserve">Bloque CV de concreto, liso hidrófugo, color gris, 40x20x10 cm, resistencia normalizada R10 (10 N/mm²), densidad 1200 kg/m³; con el precio incrementado el 20% en concepto de piezas especiales: cadenas y medios.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</si>
  <si>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</si>
  <si>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</si>
  <si>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</si>
  <si>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</si>
  <si>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</si>
  <si>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hecho en obra.</t>
  </si>
  <si>
    <t xml:space="preserve">mt08cem000f</t>
  </si>
  <si>
    <t xml:space="preserve">kg</t>
  </si>
  <si>
    <t xml:space="preserve">Cemento gris en sacos.</t>
  </si>
  <si>
    <t xml:space="preserve">Subtotal materiales:</t>
  </si>
  <si>
    <t xml:space="preserve">Equipo y herramienta</t>
  </si>
  <si>
    <t xml:space="preserve">mq06hor010</t>
  </si>
  <si>
    <t xml:space="preserve">h</t>
  </si>
  <si>
    <t xml:space="preserve">Revolvedora de concreto eléctrica con una capacidad de amasado de 160 l.</t>
  </si>
  <si>
    <t xml:space="preserve">Subtotal equipo y herramienta:</t>
  </si>
  <si>
    <t xml:space="preserve">Mano de obra</t>
  </si>
  <si>
    <t xml:space="preserve">mo041</t>
  </si>
  <si>
    <t xml:space="preserve">h</t>
  </si>
  <si>
    <t xml:space="preserve">Oficial albañil de obra civil.</t>
  </si>
  <si>
    <t xml:space="preserve">mo087</t>
  </si>
  <si>
    <t xml:space="preserve">h</t>
  </si>
  <si>
    <t xml:space="preserve">Ayudante albañil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</si>
  <si>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</si>
  <si>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</si>
  <si>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</si>
  <si>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</si>
  <si>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$ 33,48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</si>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</sst>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5.61" customWidth="1"/>
    <col min="3" max="3" width="7.82" customWidth="1"/>
    <col min="4" max="4" width="66.30" customWidth="1"/>
    <col min="5" max="5" width="15.13" customWidth="1"/>
    <col min="6" max="6" width="14.96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15.8</v>
      </c>
      <c r="F10" s="12">
        <v>11.94</v>
      </c>
      <c r="G10" s="12">
        <f ca="1">ROUND(INDIRECT(ADDRESS(ROW()+(0), COLUMN()+(-2), 1))*INDIRECT(ADDRESS(ROW()+(0), COLUMN()+(-1), 1)), 2)</f>
        <v>188.65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0.004</v>
      </c>
      <c r="F11" s="12">
        <v>22.64</v>
      </c>
      <c r="G11" s="12">
        <f ca="1">ROUND(INDIRECT(ADDRESS(ROW()+(0), COLUMN()+(-2), 1))*INDIRECT(ADDRESS(ROW()+(0), COLUMN()+(-1), 1)), 2)</f>
        <v>0.09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0.011</v>
      </c>
      <c r="F12" s="12">
        <v>312.71</v>
      </c>
      <c r="G12" s="12">
        <f ca="1">ROUND(INDIRECT(ADDRESS(ROW()+(0), COLUMN()+(-2), 1))*INDIRECT(ADDRESS(ROW()+(0), COLUMN()+(-1), 1)), 2)</f>
        <v>3.44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3">
        <v>1.764</v>
      </c>
      <c r="F13" s="14">
        <v>2.22</v>
      </c>
      <c r="G13" s="14">
        <f ca="1">ROUND(INDIRECT(ADDRESS(ROW()+(0), COLUMN()+(-2), 1))*INDIRECT(ADDRESS(ROW()+(0), COLUMN()+(-1), 1)), 2)</f>
        <v>3.92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196.1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0.006</v>
      </c>
      <c r="F16" s="14">
        <v>53.42</v>
      </c>
      <c r="G16" s="14">
        <f ca="1">ROUND(INDIRECT(ADDRESS(ROW()+(0), COLUMN()+(-2), 1))*INDIRECT(ADDRESS(ROW()+(0), COLUMN()+(-1), 1)), 2)</f>
        <v>0.32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1))), 2)</f>
        <v>0.32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" t="s">
        <v>31</v>
      </c>
      <c r="B19" s="1"/>
      <c r="C19" s="10" t="s">
        <v>32</v>
      </c>
      <c r="D19" s="1" t="s">
        <v>33</v>
      </c>
      <c r="E19" s="11">
        <v>0.972</v>
      </c>
      <c r="F19" s="12">
        <v>127.32</v>
      </c>
      <c r="G19" s="12">
        <f ca="1">ROUND(INDIRECT(ADDRESS(ROW()+(0), COLUMN()+(-2), 1))*INDIRECT(ADDRESS(ROW()+(0), COLUMN()+(-1), 1)), 2)</f>
        <v>123.76</v>
      </c>
    </row>
    <row r="20" spans="1:7" ht="13.50" thickBot="1" customHeight="1">
      <c r="A20" s="1" t="s">
        <v>34</v>
      </c>
      <c r="B20" s="1"/>
      <c r="C20" s="10" t="s">
        <v>35</v>
      </c>
      <c r="D20" s="1" t="s">
        <v>36</v>
      </c>
      <c r="E20" s="13">
        <v>0.574</v>
      </c>
      <c r="F20" s="14">
        <v>77.51</v>
      </c>
      <c r="G20" s="14">
        <f ca="1">ROUND(INDIRECT(ADDRESS(ROW()+(0), COLUMN()+(-2), 1))*INDIRECT(ADDRESS(ROW()+(0), COLUMN()+(-1), 1)), 2)</f>
        <v>44.49</v>
      </c>
    </row>
    <row r="21" spans="1:7" ht="13.50" thickBot="1" customHeight="1">
      <c r="A21" s="15"/>
      <c r="B21" s="15"/>
      <c r="C21" s="15"/>
      <c r="D21" s="15"/>
      <c r="E21" s="9" t="s">
        <v>37</v>
      </c>
      <c r="F21" s="9"/>
      <c r="G21" s="17">
        <f ca="1">ROUND(SUM(INDIRECT(ADDRESS(ROW()+(-1), COLUMN()+(0), 1)),INDIRECT(ADDRESS(ROW()+(-2), COLUMN()+(0), 1))), 2)</f>
        <v>168.25</v>
      </c>
    </row>
    <row r="22" spans="1:7" ht="13.50" thickBot="1" customHeight="1">
      <c r="A22" s="15">
        <v>4</v>
      </c>
      <c r="B22" s="15"/>
      <c r="C22" s="15"/>
      <c r="D22" s="18" t="s">
        <v>38</v>
      </c>
      <c r="E22" s="18"/>
      <c r="F22" s="15"/>
      <c r="G22" s="15"/>
    </row>
    <row r="23" spans="1:7" ht="13.50" thickBot="1" customHeight="1">
      <c r="A23" s="19"/>
      <c r="B23" s="19"/>
      <c r="C23" s="20" t="s">
        <v>39</v>
      </c>
      <c r="D23" s="19" t="s">
        <v>40</v>
      </c>
      <c r="E23" s="13">
        <v>2</v>
      </c>
      <c r="F23" s="14">
        <f ca="1">ROUND(SUM(INDIRECT(ADDRESS(ROW()+(-2), COLUMN()+(1), 1)),INDIRECT(ADDRESS(ROW()+(-6), COLUMN()+(1), 1)),INDIRECT(ADDRESS(ROW()+(-9), COLUMN()+(1), 1))), 2)</f>
        <v>364.67</v>
      </c>
      <c r="G23" s="14">
        <f ca="1">ROUND(INDIRECT(ADDRESS(ROW()+(0), COLUMN()+(-2), 1))*INDIRECT(ADDRESS(ROW()+(0), COLUMN()+(-1), 1))/100, 2)</f>
        <v>7.29</v>
      </c>
    </row>
    <row r="24" spans="1:7" ht="13.50" thickBot="1" customHeight="1">
      <c r="A24" s="21" t="s">
        <v>41</v>
      </c>
      <c r="B24" s="21"/>
      <c r="C24" s="22"/>
      <c r="D24" s="23"/>
      <c r="E24" s="24" t="s">
        <v>42</v>
      </c>
      <c r="F24" s="25"/>
      <c r="G24" s="26">
        <f ca="1">ROUND(SUM(INDIRECT(ADDRESS(ROW()+(-1), COLUMN()+(0), 1)),INDIRECT(ADDRESS(ROW()+(-3), COLUMN()+(0), 1)),INDIRECT(ADDRESS(ROW()+(-7), COLUMN()+(0), 1)),INDIRECT(ADDRESS(ROW()+(-10), COLUMN()+(0), 1))), 2)</f>
        <v>371.96</v>
      </c>
    </row>
  </sheetData>
  <mergeCells count="28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E17:F17"/>
    <mergeCell ref="A18:B18"/>
    <mergeCell ref="D18:E18"/>
    <mergeCell ref="A19:B19"/>
    <mergeCell ref="A20:B20"/>
    <mergeCell ref="A21:B21"/>
    <mergeCell ref="E21:F21"/>
    <mergeCell ref="A22:B22"/>
    <mergeCell ref="D22:E22"/>
    <mergeCell ref="A23:B23"/>
    <mergeCell ref="A24:D24"/>
    <mergeCell ref="E24:F24"/>
  </mergeCells>
  <pageMargins left="0.147638" right="0.147638" top="0.206693" bottom="0.206693" header="0.0" footer="0.0"/>
  <pageSetup paperSize="9" orientation="portrait"/>
  <rowBreaks count="0" manualBreakCount="0">
    </rowBreaks>
</worksheet>
</file>