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<sst xmlns="http://schemas.openxmlformats.org/spreadsheetml/2006/main" count="34" uniqueCount="34">
  <si>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</si>
  <si>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</si>
  <si>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</si>
  <si>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</si>
  <si>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60 W, factor de potencia mayor de 0,95, de 438x438x793 mm, con 24 LED SMD 5050, temperatura de color 3000 K, índice de reproducción cromática mayor de 80, índice de deslumbramiento unificado menor de 12, flujo luminoso 7140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</si>
  <si>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</si>
  <si>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</si>
  <si>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</si>
  <si>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</si>
  <si>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</si>
  <si>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</si>
  <si>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</si>
  <si>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mt34ena470si</t>
  </si>
  <si>
    <t xml:space="preserve">Ud</t>
  </si>
  <si>
    <t xml:space="preserve">Luminaria de fundición de aluminio, acabado lacado de color negro, regulable, de 60 W, factor de potencia mayor de 0,95, de 438x438x793 mm, con 24 LED SMD 5050, temperatura de color 3000 K, índice de reproducción cromática mayor de 80, índice de deslumbramiento unificado menor de 12, flujo luminoso 7140 lúmenes, con grados de protección IP66 e IK08, para fijar en soporte.</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</si>
  <si>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</si>
  <si>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</si>
  <si>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</si>
  <si>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</si>
  <si>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</si>
  <si>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</si>
  <si>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</si>
  <si>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</si>
  <si>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</si>
  <si>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</si>
  <si>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</si>
  <si>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</si>
  <si>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</si>
  <si>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</si>
  <si>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</si>
  <si>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</si>
  <si>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</si>
  <si>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$ 5.117,70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</si>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</sst>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5.28"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12087.7</v>
      </c>
      <c r="G10" s="14">
        <f ca="1">ROUND(INDIRECT(ADDRESS(ROW()+(0), COLUMN()+(-2), 1))*INDIRECT(ADDRESS(ROW()+(0), COLUMN()+(-1), 1)), 2)</f>
        <v>12087.7</v>
      </c>
    </row>
    <row r="11" spans="1:7" ht="13.50" thickBot="1" customHeight="1">
      <c r="A11" s="15"/>
      <c r="B11" s="15"/>
      <c r="C11" s="15"/>
      <c r="D11" s="15"/>
      <c r="E11" s="9" t="s">
        <v>15</v>
      </c>
      <c r="F11" s="9"/>
      <c r="G11" s="17">
        <f ca="1">ROUND(SUM(INDIRECT(ADDRESS(ROW()+(-1), COLUMN()+(0), 1))), 2)</f>
        <v>12087.7</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330.14</v>
      </c>
      <c r="G13" s="14">
        <f ca="1">ROUND(INDIRECT(ADDRESS(ROW()+(0), COLUMN()+(-2), 1))*INDIRECT(ADDRESS(ROW()+(0), COLUMN()+(-1), 1)), 2)</f>
        <v>267.74</v>
      </c>
    </row>
    <row r="14" spans="1:7" ht="13.50" thickBot="1" customHeight="1">
      <c r="A14" s="15"/>
      <c r="B14" s="15"/>
      <c r="C14" s="15"/>
      <c r="D14" s="15"/>
      <c r="E14" s="9" t="s">
        <v>20</v>
      </c>
      <c r="F14" s="9"/>
      <c r="G14" s="17">
        <f ca="1">ROUND(SUM(INDIRECT(ADDRESS(ROW()+(-1), COLUMN()+(0), 1))), 2)</f>
        <v>267.74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0.958</v>
      </c>
      <c r="F16" s="13">
        <v>123.28</v>
      </c>
      <c r="G16" s="13">
        <f ca="1">ROUND(INDIRECT(ADDRESS(ROW()+(0), COLUMN()+(-2), 1))*INDIRECT(ADDRESS(ROW()+(0), COLUMN()+(-1), 1)), 2)</f>
        <v>118.1</v>
      </c>
    </row>
    <row r="17" spans="1:7" ht="13.50" thickBot="1" customHeight="1">
      <c r="A17" s="1" t="s">
        <v>25</v>
      </c>
      <c r="B17" s="1"/>
      <c r="C17" s="10" t="s">
        <v>26</v>
      </c>
      <c r="D17" s="1" t="s">
        <v>27</v>
      </c>
      <c r="E17" s="12">
        <v>0.958</v>
      </c>
      <c r="F17" s="14">
        <v>72.91</v>
      </c>
      <c r="G17" s="14">
        <f ca="1">ROUND(INDIRECT(ADDRESS(ROW()+(0), COLUMN()+(-2), 1))*INDIRECT(ADDRESS(ROW()+(0), COLUMN()+(-1), 1)), 2)</f>
        <v>69.85</v>
      </c>
    </row>
    <row r="18" spans="1:7" ht="13.50" thickBot="1" customHeight="1">
      <c r="A18" s="15"/>
      <c r="B18" s="15"/>
      <c r="C18" s="15"/>
      <c r="D18" s="15"/>
      <c r="E18" s="9" t="s">
        <v>28</v>
      </c>
      <c r="F18" s="9"/>
      <c r="G18" s="17">
        <f ca="1">ROUND(SUM(INDIRECT(ADDRESS(ROW()+(-1), COLUMN()+(0), 1)),INDIRECT(ADDRESS(ROW()+(-2), COLUMN()+(0), 1))), 2)</f>
        <v>187.95</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12543.4</v>
      </c>
      <c r="G20" s="14">
        <f ca="1">ROUND(INDIRECT(ADDRESS(ROW()+(0), COLUMN()+(-2), 1))*INDIRECT(ADDRESS(ROW()+(0), COLUMN()+(-1), 1))/100, 2)</f>
        <v>250.87</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12794.2</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