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<sst xmlns="http://schemas.openxmlformats.org/spreadsheetml/2006/main" count="49" uniqueCount="49">
  <si>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</si>
  <si>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UBC010</t>
  </si>
  <si>
    <t xml:space="preserve">m</t>
  </si>
  <si>
    <t xml:space="preserve">Conducción enterrada de agua para instalación centralizada de calefacción.</t>
  </si>
  <si>
    <r>
      <rPr>
        <sz val="8.25"/>
        <color rgb="FF000000"/>
        <rFont val="Arial"/>
        <family val="2"/>
      </rPr>
      <t xml:space="preserve">Conducción enterrada de agua para instalación centralizada de calefacción de grupos de viviendas unifamiliares formada por 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 colocada sobre cama de arena de 10 cm de espesor, debidamente compactada y nivelada con pisón vibrante de guiado manual, relleno lateral compactando hasta la plantilla y posterior relleno con la misma arena hasta 15 cm por encima de el lomo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</si>
  <si>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</si>
  <si>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</si>
  <si>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</si>
  <si>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</si>
  <si>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</si>
  <si>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</si>
  <si>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</si>
  <si>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mt37scu009y</t>
  </si>
  <si>
    <t xml:space="preserve">m</t>
  </si>
  <si>
    <t xml:space="preserve">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t>
  </si>
  <si>
    <t xml:space="preserve">mt37scu109i</t>
  </si>
  <si>
    <t xml:space="preserve">Ud</t>
  </si>
  <si>
    <t xml:space="preserve">Accesorios de unión y kits de aislamiento para tubería modelo Ecoflex Thermo VIP Single "UPONOR IBERIA", de 40 mm de diámetro.</t>
  </si>
  <si>
    <t xml:space="preserve">mt01ara010a</t>
  </si>
  <si>
    <t xml:space="preserve">m³</t>
  </si>
  <si>
    <t xml:space="preserve">Arena con granulometría de 0 a 5 mm de diámetro, limpia.</t>
  </si>
  <si>
    <t xml:space="preserve">Subtotal materiales:</t>
  </si>
  <si>
    <t xml:space="preserve">Equipo y herramienta</t>
  </si>
  <si>
    <t xml:space="preserve">mq01ret020b</t>
  </si>
  <si>
    <t xml:space="preserve">h</t>
  </si>
  <si>
    <t xml:space="preserve">Retrocargadora sobre ruedas, de 70 kW.</t>
  </si>
  <si>
    <t xml:space="preserve">mq02rop020</t>
  </si>
  <si>
    <t xml:space="preserve">h</t>
  </si>
  <si>
    <t xml:space="preserve">Pisón vibrante de guiado manual, de 80 kg, con placa de 30x30 cm, tipo rana.</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</si>
  <si>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</si>
  <si>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</si>
  <si>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</si>
  <si>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</si>
  <si>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</si>
  <si>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</si>
  <si>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</si>
  <si>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</si>
  <si>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</si>
  <si>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</si>
  <si>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</si>
  <si>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</si>
  <si>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</si>
  <si>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</si>
  <si>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</si>
  <si>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</si>
  <si>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</si>
  <si>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</si>
  <si>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$ 187,08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</si>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</sst>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66.81"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1760.49</v>
      </c>
      <c r="H10" s="12">
        <f ca="1">ROUND(INDIRECT(ADDRESS(ROW()+(0), COLUMN()+(-2), 1))*INDIRECT(ADDRESS(ROW()+(0), COLUMN()+(-1), 1)), 2)</f>
        <v>1760.49</v>
      </c>
    </row>
    <row r="11" spans="1:8" ht="24.00" thickBot="1" customHeight="1">
      <c r="A11" s="1" t="s">
        <v>15</v>
      </c>
      <c r="B11" s="1"/>
      <c r="C11" s="10" t="s">
        <v>16</v>
      </c>
      <c r="D11" s="10"/>
      <c r="E11" s="1" t="s">
        <v>17</v>
      </c>
      <c r="F11" s="11">
        <v>0.1</v>
      </c>
      <c r="G11" s="12">
        <v>1760.49</v>
      </c>
      <c r="H11" s="12">
        <f ca="1">ROUND(INDIRECT(ADDRESS(ROW()+(0), COLUMN()+(-2), 1))*INDIRECT(ADDRESS(ROW()+(0), COLUMN()+(-1), 1)), 2)</f>
        <v>176.05</v>
      </c>
    </row>
    <row r="12" spans="1:8" ht="13.50" thickBot="1" customHeight="1">
      <c r="A12" s="1" t="s">
        <v>18</v>
      </c>
      <c r="B12" s="1"/>
      <c r="C12" s="10" t="s">
        <v>19</v>
      </c>
      <c r="D12" s="10"/>
      <c r="E12" s="1" t="s">
        <v>20</v>
      </c>
      <c r="F12" s="13">
        <v>0.156</v>
      </c>
      <c r="G12" s="14">
        <v>250.82</v>
      </c>
      <c r="H12" s="14">
        <f ca="1">ROUND(INDIRECT(ADDRESS(ROW()+(0), COLUMN()+(-2), 1))*INDIRECT(ADDRESS(ROW()+(0), COLUMN()+(-1), 1)), 2)</f>
        <v>39.13</v>
      </c>
    </row>
    <row r="13" spans="1:8" ht="13.50" thickBot="1" customHeight="1">
      <c r="A13" s="15"/>
      <c r="B13" s="15"/>
      <c r="C13" s="15"/>
      <c r="D13" s="15"/>
      <c r="E13" s="15"/>
      <c r="F13" s="9" t="s">
        <v>21</v>
      </c>
      <c r="G13" s="9"/>
      <c r="H13" s="17">
        <f ca="1">ROUND(SUM(INDIRECT(ADDRESS(ROW()+(-1), COLUMN()+(0), 1)),INDIRECT(ADDRESS(ROW()+(-2), COLUMN()+(0), 1)),INDIRECT(ADDRESS(ROW()+(-3), COLUMN()+(0), 1))), 2)</f>
        <v>1975.67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0.056</v>
      </c>
      <c r="G15" s="12">
        <v>635.21</v>
      </c>
      <c r="H15" s="12">
        <f ca="1">ROUND(INDIRECT(ADDRESS(ROW()+(0), COLUMN()+(-2), 1))*INDIRECT(ADDRESS(ROW()+(0), COLUMN()+(-1), 1)), 2)</f>
        <v>35.57</v>
      </c>
    </row>
    <row r="16" spans="1:8" ht="13.50" thickBot="1" customHeight="1">
      <c r="A16" s="1" t="s">
        <v>26</v>
      </c>
      <c r="B16" s="1"/>
      <c r="C16" s="10" t="s">
        <v>27</v>
      </c>
      <c r="D16" s="10"/>
      <c r="E16" s="1" t="s">
        <v>28</v>
      </c>
      <c r="F16" s="13">
        <v>0.136</v>
      </c>
      <c r="G16" s="14">
        <v>60.87</v>
      </c>
      <c r="H16" s="14">
        <f ca="1">ROUND(INDIRECT(ADDRESS(ROW()+(0), COLUMN()+(-2), 1))*INDIRECT(ADDRESS(ROW()+(0), COLUMN()+(-1), 1)), 2)</f>
        <v>8.28</v>
      </c>
    </row>
    <row r="17" spans="1:8" ht="13.50" thickBot="1" customHeight="1">
      <c r="A17" s="15"/>
      <c r="B17" s="15"/>
      <c r="C17" s="15"/>
      <c r="D17" s="15"/>
      <c r="E17" s="15"/>
      <c r="F17" s="9" t="s">
        <v>29</v>
      </c>
      <c r="G17" s="9"/>
      <c r="H17" s="17">
        <f ca="1">ROUND(SUM(INDIRECT(ADDRESS(ROW()+(-1), COLUMN()+(0), 1)),INDIRECT(ADDRESS(ROW()+(-2), COLUMN()+(0), 1))), 2)</f>
        <v>43.85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0.032</v>
      </c>
      <c r="G19" s="12">
        <v>123.28</v>
      </c>
      <c r="H19" s="12">
        <f ca="1">ROUND(INDIRECT(ADDRESS(ROW()+(0), COLUMN()+(-2), 1))*INDIRECT(ADDRESS(ROW()+(0), COLUMN()+(-1), 1)), 2)</f>
        <v>3.94</v>
      </c>
    </row>
    <row r="20" spans="1:8" ht="13.50" thickBot="1" customHeight="1">
      <c r="A20" s="1" t="s">
        <v>34</v>
      </c>
      <c r="B20" s="1"/>
      <c r="C20" s="10" t="s">
        <v>35</v>
      </c>
      <c r="D20" s="10"/>
      <c r="E20" s="1" t="s">
        <v>36</v>
      </c>
      <c r="F20" s="11">
        <v>0.032</v>
      </c>
      <c r="G20" s="12">
        <v>72.91</v>
      </c>
      <c r="H20" s="12">
        <f ca="1">ROUND(INDIRECT(ADDRESS(ROW()+(0), COLUMN()+(-2), 1))*INDIRECT(ADDRESS(ROW()+(0), COLUMN()+(-1), 1)), 2)</f>
        <v>2.33</v>
      </c>
    </row>
    <row r="21" spans="1:8" ht="13.50" thickBot="1" customHeight="1">
      <c r="A21" s="1" t="s">
        <v>37</v>
      </c>
      <c r="B21" s="1"/>
      <c r="C21" s="10" t="s">
        <v>38</v>
      </c>
      <c r="D21" s="10"/>
      <c r="E21" s="1" t="s">
        <v>39</v>
      </c>
      <c r="F21" s="11">
        <v>0.063</v>
      </c>
      <c r="G21" s="12">
        <v>119.98</v>
      </c>
      <c r="H21" s="12">
        <f ca="1">ROUND(INDIRECT(ADDRESS(ROW()+(0), COLUMN()+(-2), 1))*INDIRECT(ADDRESS(ROW()+(0), COLUMN()+(-1), 1)), 2)</f>
        <v>7.56</v>
      </c>
    </row>
    <row r="22" spans="1:8" ht="13.50" thickBot="1" customHeight="1">
      <c r="A22" s="1" t="s">
        <v>40</v>
      </c>
      <c r="B22" s="1"/>
      <c r="C22" s="10" t="s">
        <v>41</v>
      </c>
      <c r="D22" s="10"/>
      <c r="E22" s="1" t="s">
        <v>42</v>
      </c>
      <c r="F22" s="13">
        <v>0.063</v>
      </c>
      <c r="G22" s="14">
        <v>73.05</v>
      </c>
      <c r="H22" s="14">
        <f ca="1">ROUND(INDIRECT(ADDRESS(ROW()+(0), COLUMN()+(-2), 1))*INDIRECT(ADDRESS(ROW()+(0), COLUMN()+(-1), 1)), 2)</f>
        <v>4.6</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18.43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2037.95</v>
      </c>
      <c r="H25" s="14">
        <f ca="1">ROUND(INDIRECT(ADDRESS(ROW()+(0), COLUMN()+(-2), 1))*INDIRECT(ADDRESS(ROW()+(0), COLUMN()+(-1), 1))/100, 2)</f>
        <v>40.76</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2078.71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