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<sst xmlns="http://schemas.openxmlformats.org/spreadsheetml/2006/main" count="29" uniqueCount="29">
  <si>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</si>
  <si>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SAD025</t>
  </si>
  <si>
    <t xml:space="preserve">Ud</t>
  </si>
  <si>
    <t xml:space="preserve">Plato de regadera de resina.</t>
  </si>
  <si>
    <r>
      <rPr>
        <sz val="8.25"/>
        <color rgb="FF000000"/>
        <rFont val="Arial"/>
        <family val="2"/>
      </rPr>
      <t xml:space="preserve">Plato de regadera cuadrado, de resina, color blanco, acabado mate imitación piedra, con fondo antideslizante y orificio de desagüe en un lateral de 90 mm de diámetro, de 800x800x40 mm, con válvula con sello hidráulico de 30 mm de altura de céspol. El precio no incluye la grifería.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</si>
  <si>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</si>
  <si>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</si>
  <si>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</si>
  <si>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</si>
  <si>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</si>
  <si>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</si>
  <si>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</si>
  <si>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mt30pog010aa</t>
  </si>
  <si>
    <t xml:space="preserve">Ud</t>
  </si>
  <si>
    <t xml:space="preserve">Plato de regadera cuadrado, de resina, color blanco, acabado mate imitación piedra, con fondo antideslizante y orificio de desagüe en un lateral de 90 mm de diámetro, de 800x800x40 mm, con tapón de desagüe.</t>
  </si>
  <si>
    <t xml:space="preserve">mt30asg080ab</t>
  </si>
  <si>
    <t xml:space="preserve">Ud</t>
  </si>
  <si>
    <t xml:space="preserve">Válvula con sello hidráulico de 30 mm de altura de céspol, con salida de 40 mm de diámetro exterior para tubo de desagüe de polietileno, con tapón de desagüe, céspol antiolores, filtro de pelos y elementos de fijación, para plato de regadera con orificio de desagüe de 90 mm de diámetro.</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</si>
  <si>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</si>
  <si>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</si>
  <si>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</si>
  <si>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</si>
  <si>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</si>
  <si>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</si>
  <si>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</si>
  <si>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</si>
  <si>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</si>
  <si>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$ 6.668,23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</si>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</sst>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11818.8</v>
      </c>
      <c r="H10" s="12">
        <f ca="1">ROUND(INDIRECT(ADDRESS(ROW()+(0), COLUMN()+(-2), 1))*INDIRECT(ADDRESS(ROW()+(0), COLUMN()+(-1), 1)), 2)</f>
        <v>11818.8</v>
      </c>
    </row>
    <row r="11" spans="1:8" ht="45.00" thickBot="1" customHeight="1">
      <c r="A11" s="1" t="s">
        <v>15</v>
      </c>
      <c r="B11" s="1"/>
      <c r="C11" s="10" t="s">
        <v>16</v>
      </c>
      <c r="D11" s="10"/>
      <c r="E11" s="1" t="s">
        <v>17</v>
      </c>
      <c r="F11" s="13">
        <v>1</v>
      </c>
      <c r="G11" s="14">
        <v>1896.98</v>
      </c>
      <c r="H11" s="14">
        <f ca="1">ROUND(INDIRECT(ADDRESS(ROW()+(0), COLUMN()+(-2), 1))*INDIRECT(ADDRESS(ROW()+(0), COLUMN()+(-1), 1)), 2)</f>
        <v>1896.98</v>
      </c>
    </row>
    <row r="12" spans="1:8" ht="13.50" thickBot="1" customHeight="1">
      <c r="A12" s="15"/>
      <c r="B12" s="15"/>
      <c r="C12" s="15"/>
      <c r="D12" s="15"/>
      <c r="E12" s="15"/>
      <c r="F12" s="9" t="s">
        <v>18</v>
      </c>
      <c r="G12" s="9"/>
      <c r="H12" s="17">
        <f ca="1">ROUND(SUM(INDIRECT(ADDRESS(ROW()+(-1), COLUMN()+(0), 1)),INDIRECT(ADDRESS(ROW()+(-2), COLUMN()+(0), 1))), 2)</f>
        <v>13715.7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1.572</v>
      </c>
      <c r="G14" s="14">
        <v>123.28</v>
      </c>
      <c r="H14" s="14">
        <f ca="1">ROUND(INDIRECT(ADDRESS(ROW()+(0), COLUMN()+(-2), 1))*INDIRECT(ADDRESS(ROW()+(0), COLUMN()+(-1), 1)), 2)</f>
        <v>193.8</v>
      </c>
    </row>
    <row r="15" spans="1:8" ht="13.50" thickBot="1" customHeight="1">
      <c r="A15" s="15"/>
      <c r="B15" s="15"/>
      <c r="C15" s="15"/>
      <c r="D15" s="15"/>
      <c r="E15" s="15"/>
      <c r="F15" s="9" t="s">
        <v>23</v>
      </c>
      <c r="G15" s="9"/>
      <c r="H15" s="17">
        <f ca="1">ROUND(SUM(INDIRECT(ADDRESS(ROW()+(-1), COLUMN()+(0), 1))), 2)</f>
        <v>193.8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13909.5</v>
      </c>
      <c r="H17" s="14">
        <f ca="1">ROUND(INDIRECT(ADDRESS(ROW()+(0), COLUMN()+(-2), 1))*INDIRECT(ADDRESS(ROW()+(0), COLUMN()+(-1), 1))/100, 2)</f>
        <v>278.19</v>
      </c>
    </row>
    <row r="18" spans="1:8" ht="13.50" thickBot="1" customHeight="1">
      <c r="A18" s="21" t="s">
        <v>27</v>
      </c>
      <c r="B18" s="21"/>
      <c r="C18" s="22"/>
      <c r="D18" s="22"/>
      <c r="E18" s="23"/>
      <c r="F18" s="24" t="s">
        <v>28</v>
      </c>
      <c r="G18" s="25"/>
      <c r="H18" s="26">
        <f ca="1">ROUND(SUM(INDIRECT(ADDRESS(ROW()+(-1), COLUMN()+(0), 1)),INDIRECT(ADDRESS(ROW()+(-3), COLUMN()+(0), 1)),INDIRECT(ADDRESS(ROW()+(-6), COLUMN()+(0), 1))), 2)</f>
        <v>14187.7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