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<sst xmlns="http://schemas.openxmlformats.org/spreadsheetml/2006/main" count="65" uniqueCount="65">
  <si>
    <t xml:space="preserve"/>
  </si>
  <si>
    <t xml:space="preserve">RTC046</t>
  </si>
  <si>
    <t xml:space="preserve">m²</t>
  </si>
  <si>
    <t xml:space="preserve">Falso plafón continuo de placas de yeso, de alta resistencia a la humedad. Sistema "KNAUF".</t>
  </si>
  <si>
    <r>
      <rPr>
        <sz val="8.25"/>
        <color rgb="FF000000"/>
        <rFont val="Arial"/>
        <family val="2"/>
      </rPr>
      <t xml:space="preserve">Falso plafón continuo suspendido, liso, situado a una altura menor de 4 m, con nivel de calidad del acabado Q2. Sistema D112.es Drystar "KNAUF" (12,5+27+27), constituido por: ESTRUCTURA: estructura metálica de acero galvanizado de maestras primarias 60/27 mm con una modulación de 1000 mm y suspendidas de la losa o elemento soporte de concreto con piezas de cuelgue rápido Twist "KNAUF", y varillas cada 950 mm, y maestras secundarias fijadas perpendicularmente a las maestras primarias con conectores tipo caballete con una modulación de 500 mm; PLACAS: una capa de placas de yeso reforzadas con tejido de fibra GM-FH1IR / 1200 / 2600 / 12,5 / con los bordes longitudinales cuadrados, especiales Drystar "KNAUF" con alma de yeso y caras revestidas con una lámina de fibra de vidrio. Incluso banda acústica de dilatación, autoadhesiva, "KNAUF", perfiles en U 30/25/3000 mm, "KNAUF", fijaciones para el anclaje de los perfiles, tornillería para la fijación de las placas, pasta de juntas Drystar Filler "KNAUF", cinta de juntas Drystar Tape "KNAUF" y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</si>
  <si>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</si>
  <si>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</si>
  <si>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</si>
  <si>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</si>
  <si>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</si>
  <si>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</si>
  <si>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</si>
  <si>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mt12drk050a</t>
  </si>
  <si>
    <t xml:space="preserve">m</t>
  </si>
  <si>
    <t xml:space="preserve">Perfil en U 30/25/3000 mm, "KNAUF", de acero Z2 (Z275) galvanizado normal, 0,55 mm de espesor.</t>
  </si>
  <si>
    <t xml:space="preserve">mt12psg220</t>
  </si>
  <si>
    <t xml:space="preserve">Ud</t>
  </si>
  <si>
    <t xml:space="preserve">Fijación compuesta por taquete y tornillo 5x27.</t>
  </si>
  <si>
    <t xml:space="preserve">mt12pek060d</t>
  </si>
  <si>
    <t xml:space="preserve">Ud</t>
  </si>
  <si>
    <t xml:space="preserve">Pieza de cuelgue rápido Twist "KNAUF", para falsos plafones suspendidos.</t>
  </si>
  <si>
    <t xml:space="preserve">mt12pek030</t>
  </si>
  <si>
    <t xml:space="preserve">Ud</t>
  </si>
  <si>
    <t xml:space="preserve">Varilla de cuelgue "KNAUF" de 100 cm.</t>
  </si>
  <si>
    <t xml:space="preserve">mt12drk040a</t>
  </si>
  <si>
    <t xml:space="preserve">m</t>
  </si>
  <si>
    <t xml:space="preserve">Maestra 60/27 "KNAUF", de acero Z4 (Z450) galvanizado especial.</t>
  </si>
  <si>
    <t xml:space="preserve">mt12pek020za</t>
  </si>
  <si>
    <t xml:space="preserve">Ud</t>
  </si>
  <si>
    <t xml:space="preserve">Conector, para maestra 60/27, "KNAUF".</t>
  </si>
  <si>
    <t xml:space="preserve">mt12pek020ra</t>
  </si>
  <si>
    <t xml:space="preserve">Ud</t>
  </si>
  <si>
    <t xml:space="preserve">Conector tipo caballete, para maestra 60/27, "KNAUF".</t>
  </si>
  <si>
    <t xml:space="preserve">mt12drk010a</t>
  </si>
  <si>
    <t xml:space="preserve">m²</t>
  </si>
  <si>
    <t xml:space="preserve">Placa de yeso reforzada con tejido de fibra GM-FH1IR / 1200 / 2600 / 12,5 / con los bordes longitudinales cuadrados, especial Drystar "KNAUF" con alma de yeso y caras revestidas con una lámina de fibra de vidrio; Euroclase A2-s1, d0 de reacción al fuego.</t>
  </si>
  <si>
    <t xml:space="preserve">mt12drk014e</t>
  </si>
  <si>
    <t xml:space="preserve">Ud</t>
  </si>
  <si>
    <t xml:space="preserve">Tornillo autoperforante Drystar XTN "KNAUF" 3,9x23; con revestimiento anticorrosivo.</t>
  </si>
  <si>
    <t xml:space="preserve">mt12drk014f</t>
  </si>
  <si>
    <t xml:space="preserve">Ud</t>
  </si>
  <si>
    <t xml:space="preserve">Tornillo autoperforante Drystar XTN "KNAUF" 3,9x38; con revestimiento anticorrosivo.</t>
  </si>
  <si>
    <t xml:space="preserve">mt12pck020b</t>
  </si>
  <si>
    <t xml:space="preserve">m</t>
  </si>
  <si>
    <t xml:space="preserve">Banda acústica de dilatación, autoadhesiva, de espuma de poliuretano de celdas cerradas "KNAUF", de 3,2 mm de espesor y 50 mm de anchura, resistencia térmica 0,10 m²K/W, conductividad térmica 0,032 W/(mK).</t>
  </si>
  <si>
    <t xml:space="preserve">mt12drk012a</t>
  </si>
  <si>
    <t xml:space="preserve">kg</t>
  </si>
  <si>
    <t xml:space="preserve">Pasta de juntas Drystar Filler "KNAUF", con aditivo hidrófugo, Euroclase A2-s1, d0 de reacción al fuego, rango de temperatura de trabajo de 10 a 35°C, para aplicación manual o mecánica con cinta de juntas.</t>
  </si>
  <si>
    <t xml:space="preserve">mt12drk013</t>
  </si>
  <si>
    <t xml:space="preserve">m</t>
  </si>
  <si>
    <t xml:space="preserve">Cinta de juntas Drystar Tape "KNAUF".</t>
  </si>
  <si>
    <t xml:space="preserve">Subtotal materiales:</t>
  </si>
  <si>
    <t xml:space="preserve">Mano de obra</t>
  </si>
  <si>
    <t xml:space="preserve">mo015</t>
  </si>
  <si>
    <t xml:space="preserve">h</t>
  </si>
  <si>
    <t xml:space="preserve">Oficial de primera montador de falsos plafones.</t>
  </si>
  <si>
    <t xml:space="preserve">mo082</t>
  </si>
  <si>
    <t xml:space="preserve">h</t>
  </si>
  <si>
    <t xml:space="preserve">Ayudante montador de falsos plafones.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</si>
  <si>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</si>
  <si>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</si>
  <si>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</si>
  <si>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</si>
  <si>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$ 119,02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</si>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</sst>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19" customWidth="1"/>
    <col min="4" max="4" width="6.46" customWidth="1"/>
    <col min="5" max="5" width="73.61" customWidth="1"/>
    <col min="6" max="6" width="12.07" customWidth="1"/>
    <col min="7" max="7" width="11.9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0.4</v>
      </c>
      <c r="G10" s="12">
        <v>128.42</v>
      </c>
      <c r="H10" s="12">
        <f ca="1">ROUND(INDIRECT(ADDRESS(ROW()+(0), COLUMN()+(-2), 1))*INDIRECT(ADDRESS(ROW()+(0), COLUMN()+(-1), 1)), 2)</f>
        <v>51.37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</v>
      </c>
      <c r="G11" s="12">
        <v>1.2</v>
      </c>
      <c r="H11" s="12">
        <f ca="1">ROUND(INDIRECT(ADDRESS(ROW()+(0), COLUMN()+(-2), 1))*INDIRECT(ADDRESS(ROW()+(0), COLUMN()+(-1), 1)), 2)</f>
        <v>2.4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1.2</v>
      </c>
      <c r="G12" s="12">
        <v>18.49</v>
      </c>
      <c r="H12" s="12">
        <f ca="1">ROUND(INDIRECT(ADDRESS(ROW()+(0), COLUMN()+(-2), 1))*INDIRECT(ADDRESS(ROW()+(0), COLUMN()+(-1), 1)), 2)</f>
        <v>22.19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1.2</v>
      </c>
      <c r="G13" s="12">
        <v>7.21</v>
      </c>
      <c r="H13" s="12">
        <f ca="1">ROUND(INDIRECT(ADDRESS(ROW()+(0), COLUMN()+(-2), 1))*INDIRECT(ADDRESS(ROW()+(0), COLUMN()+(-1), 1)), 2)</f>
        <v>8.65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3.2</v>
      </c>
      <c r="G14" s="12">
        <v>54.48</v>
      </c>
      <c r="H14" s="12">
        <f ca="1">ROUND(INDIRECT(ADDRESS(ROW()+(0), COLUMN()+(-2), 1))*INDIRECT(ADDRESS(ROW()+(0), COLUMN()+(-1), 1)), 2)</f>
        <v>174.34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0.6</v>
      </c>
      <c r="G15" s="12">
        <v>3.68</v>
      </c>
      <c r="H15" s="12">
        <f ca="1">ROUND(INDIRECT(ADDRESS(ROW()+(0), COLUMN()+(-2), 1))*INDIRECT(ADDRESS(ROW()+(0), COLUMN()+(-1), 1)), 2)</f>
        <v>2.21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2.3</v>
      </c>
      <c r="G16" s="12">
        <v>4.42</v>
      </c>
      <c r="H16" s="12">
        <f ca="1">ROUND(INDIRECT(ADDRESS(ROW()+(0), COLUMN()+(-2), 1))*INDIRECT(ADDRESS(ROW()+(0), COLUMN()+(-1), 1)), 2)</f>
        <v>10.17</v>
      </c>
    </row>
    <row r="17" spans="1:8" ht="34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1.05</v>
      </c>
      <c r="G17" s="12">
        <v>285.84</v>
      </c>
      <c r="H17" s="12">
        <f ca="1">ROUND(INDIRECT(ADDRESS(ROW()+(0), COLUMN()+(-2), 1))*INDIRECT(ADDRESS(ROW()+(0), COLUMN()+(-1), 1)), 2)</f>
        <v>300.13</v>
      </c>
    </row>
    <row r="18" spans="1:8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17</v>
      </c>
      <c r="G18" s="12">
        <v>0.43</v>
      </c>
      <c r="H18" s="12">
        <f ca="1">ROUND(INDIRECT(ADDRESS(ROW()+(0), COLUMN()+(-2), 1))*INDIRECT(ADDRESS(ROW()+(0), COLUMN()+(-1), 1)), 2)</f>
        <v>7.31</v>
      </c>
    </row>
    <row r="19" spans="1:8" ht="13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1">
        <v>17</v>
      </c>
      <c r="G19" s="12">
        <v>0.62</v>
      </c>
      <c r="H19" s="12">
        <f ca="1">ROUND(INDIRECT(ADDRESS(ROW()+(0), COLUMN()+(-2), 1))*INDIRECT(ADDRESS(ROW()+(0), COLUMN()+(-1), 1)), 2)</f>
        <v>10.54</v>
      </c>
    </row>
    <row r="20" spans="1:8" ht="34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1">
        <v>0.4</v>
      </c>
      <c r="G20" s="12">
        <v>4.61</v>
      </c>
      <c r="H20" s="12">
        <f ca="1">ROUND(INDIRECT(ADDRESS(ROW()+(0), COLUMN()+(-2), 1))*INDIRECT(ADDRESS(ROW()+(0), COLUMN()+(-1), 1)), 2)</f>
        <v>1.84</v>
      </c>
    </row>
    <row r="21" spans="1:8" ht="34.50" thickBot="1" customHeight="1">
      <c r="A21" s="1" t="s">
        <v>45</v>
      </c>
      <c r="B21" s="1"/>
      <c r="C21" s="10" t="s">
        <v>46</v>
      </c>
      <c r="D21" s="10"/>
      <c r="E21" s="1" t="s">
        <v>47</v>
      </c>
      <c r="F21" s="11">
        <v>0.606</v>
      </c>
      <c r="G21" s="12">
        <v>22.15</v>
      </c>
      <c r="H21" s="12">
        <f ca="1">ROUND(INDIRECT(ADDRESS(ROW()+(0), COLUMN()+(-2), 1))*INDIRECT(ADDRESS(ROW()+(0), COLUMN()+(-1), 1)), 2)</f>
        <v>13.42</v>
      </c>
    </row>
    <row r="22" spans="1:8" ht="13.50" thickBot="1" customHeight="1">
      <c r="A22" s="1" t="s">
        <v>48</v>
      </c>
      <c r="B22" s="1"/>
      <c r="C22" s="10" t="s">
        <v>49</v>
      </c>
      <c r="D22" s="10"/>
      <c r="E22" s="1" t="s">
        <v>50</v>
      </c>
      <c r="F22" s="13">
        <v>0.45</v>
      </c>
      <c r="G22" s="14">
        <v>1.2</v>
      </c>
      <c r="H22" s="14">
        <f ca="1">ROUND(INDIRECT(ADDRESS(ROW()+(0), COLUMN()+(-2), 1))*INDIRECT(ADDRESS(ROW()+(0), COLUMN()+(-1), 1)), 2)</f>
        <v>0.54</v>
      </c>
    </row>
    <row r="23" spans="1:8" ht="13.50" thickBot="1" customHeight="1">
      <c r="A23" s="15"/>
      <c r="B23" s="15"/>
      <c r="C23" s="15"/>
      <c r="D23" s="15"/>
      <c r="E23" s="15"/>
      <c r="F23" s="9" t="s">
        <v>51</v>
      </c>
      <c r="G23" s="9"/>
      <c r="H23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605.11</v>
      </c>
    </row>
    <row r="24" spans="1:8" ht="13.50" thickBot="1" customHeight="1">
      <c r="A24" s="15">
        <v>2</v>
      </c>
      <c r="B24" s="15"/>
      <c r="C24" s="15"/>
      <c r="D24" s="15"/>
      <c r="E24" s="18" t="s">
        <v>52</v>
      </c>
      <c r="F24" s="18"/>
      <c r="G24" s="15"/>
      <c r="H24" s="15"/>
    </row>
    <row r="25" spans="1:8" ht="13.50" thickBot="1" customHeight="1">
      <c r="A25" s="1" t="s">
        <v>53</v>
      </c>
      <c r="B25" s="1"/>
      <c r="C25" s="10" t="s">
        <v>54</v>
      </c>
      <c r="D25" s="10"/>
      <c r="E25" s="1" t="s">
        <v>55</v>
      </c>
      <c r="F25" s="11">
        <v>0.414</v>
      </c>
      <c r="G25" s="12">
        <v>123.28</v>
      </c>
      <c r="H25" s="12">
        <f ca="1">ROUND(INDIRECT(ADDRESS(ROW()+(0), COLUMN()+(-2), 1))*INDIRECT(ADDRESS(ROW()+(0), COLUMN()+(-1), 1)), 2)</f>
        <v>51.04</v>
      </c>
    </row>
    <row r="26" spans="1:8" ht="13.50" thickBot="1" customHeight="1">
      <c r="A26" s="1" t="s">
        <v>56</v>
      </c>
      <c r="B26" s="1"/>
      <c r="C26" s="10" t="s">
        <v>57</v>
      </c>
      <c r="D26" s="10"/>
      <c r="E26" s="1" t="s">
        <v>58</v>
      </c>
      <c r="F26" s="13">
        <v>0.414</v>
      </c>
      <c r="G26" s="14">
        <v>73.05</v>
      </c>
      <c r="H26" s="14">
        <f ca="1">ROUND(INDIRECT(ADDRESS(ROW()+(0), COLUMN()+(-2), 1))*INDIRECT(ADDRESS(ROW()+(0), COLUMN()+(-1), 1)), 2)</f>
        <v>30.24</v>
      </c>
    </row>
    <row r="27" spans="1:8" ht="13.50" thickBot="1" customHeight="1">
      <c r="A27" s="15"/>
      <c r="B27" s="15"/>
      <c r="C27" s="15"/>
      <c r="D27" s="15"/>
      <c r="E27" s="15"/>
      <c r="F27" s="9" t="s">
        <v>59</v>
      </c>
      <c r="G27" s="9"/>
      <c r="H27" s="17">
        <f ca="1">ROUND(SUM(INDIRECT(ADDRESS(ROW()+(-1), COLUMN()+(0), 1)),INDIRECT(ADDRESS(ROW()+(-2), COLUMN()+(0), 1))), 2)</f>
        <v>81.28</v>
      </c>
    </row>
    <row r="28" spans="1:8" ht="13.50" thickBot="1" customHeight="1">
      <c r="A28" s="15">
        <v>3</v>
      </c>
      <c r="B28" s="15"/>
      <c r="C28" s="15"/>
      <c r="D28" s="15"/>
      <c r="E28" s="18" t="s">
        <v>60</v>
      </c>
      <c r="F28" s="18"/>
      <c r="G28" s="15"/>
      <c r="H28" s="15"/>
    </row>
    <row r="29" spans="1:8" ht="13.50" thickBot="1" customHeight="1">
      <c r="A29" s="19"/>
      <c r="B29" s="19"/>
      <c r="C29" s="20" t="s">
        <v>61</v>
      </c>
      <c r="D29" s="20"/>
      <c r="E29" s="19" t="s">
        <v>62</v>
      </c>
      <c r="F29" s="13">
        <v>2</v>
      </c>
      <c r="G29" s="14">
        <f ca="1">ROUND(SUM(INDIRECT(ADDRESS(ROW()+(-2), COLUMN()+(1), 1)),INDIRECT(ADDRESS(ROW()+(-6), COLUMN()+(1), 1))), 2)</f>
        <v>686.39</v>
      </c>
      <c r="H29" s="14">
        <f ca="1">ROUND(INDIRECT(ADDRESS(ROW()+(0), COLUMN()+(-2), 1))*INDIRECT(ADDRESS(ROW()+(0), COLUMN()+(-1), 1))/100, 2)</f>
        <v>13.73</v>
      </c>
    </row>
    <row r="30" spans="1:8" ht="13.50" thickBot="1" customHeight="1">
      <c r="A30" s="21" t="s">
        <v>63</v>
      </c>
      <c r="B30" s="21"/>
      <c r="C30" s="22"/>
      <c r="D30" s="22"/>
      <c r="E30" s="23"/>
      <c r="F30" s="24" t="s">
        <v>64</v>
      </c>
      <c r="G30" s="25"/>
      <c r="H30" s="26">
        <f ca="1">ROUND(SUM(INDIRECT(ADDRESS(ROW()+(-1), COLUMN()+(0), 1)),INDIRECT(ADDRESS(ROW()+(-3), COLUMN()+(0), 1)),INDIRECT(ADDRESS(ROW()+(-7), COLUMN()+(0), 1))), 2)</f>
        <v>700.12</v>
      </c>
    </row>
  </sheetData>
  <mergeCells count="5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B26"/>
    <mergeCell ref="C26:D26"/>
    <mergeCell ref="A27:B27"/>
    <mergeCell ref="C27:D27"/>
    <mergeCell ref="F27:G27"/>
    <mergeCell ref="A28:B28"/>
    <mergeCell ref="C28:D28"/>
    <mergeCell ref="E28:F28"/>
    <mergeCell ref="A29:B29"/>
    <mergeCell ref="C29:D29"/>
    <mergeCell ref="A30:E30"/>
    <mergeCell ref="F30:G30"/>
  </mergeCells>
  <pageMargins left="0.147638" right="0.147638" top="0.206693" bottom="0.206693" header="0.0" footer="0.0"/>
  <pageSetup paperSize="9" orientation="portrait"/>
  <rowBreaks count="0" manualBreakCount="0">
    </rowBreaks>
</worksheet>
</file>