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<sst xmlns="http://schemas.openxmlformats.org/spreadsheetml/2006/main" count="29" uniqueCount="29">
  <si>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</si>
  <si>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RRY021</t>
  </si>
  <si>
    <t xml:space="preserve">Ud</t>
  </si>
  <si>
    <t xml:space="preserve">Trampilla para revestimiento interior de placas de yeso. Sistema "KNAUF".</t>
  </si>
  <si>
    <r>
      <rPr>
        <sz val="8.25"/>
        <color rgb="FF000000"/>
        <rFont val="Arial"/>
        <family val="2"/>
      </rPr>
      <t xml:space="preserve">Trampilla de registro gama Especial, F-Tec Estanca P/A/H 12,5/18/25/30, sistema "KNAUF", de 400x400 mm, formada por marco de aluminio y puerta de placa de yeso (1 Diamant (DFH1I), de 12,5 mm de espesor), para revestimiento interior de placas de yeso. Incluso accesorios de montaje. El precio incluye la resolución de encuentros y puntos singulares.</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</si>
  <si>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</si>
  <si>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</si>
  <si>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</si>
  <si>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</si>
  <si>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</si>
  <si>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</si>
  <si>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</si>
  <si>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mt12ppk060bjajbc</t>
  </si>
  <si>
    <t xml:space="preserve">Ud</t>
  </si>
  <si>
    <t xml:space="preserve">Trampilla de registro gama Especial, F-Tec Estanca P/A/H 12,5/18/25/30, sistema "KNAUF", de 400x400 mm, formada por marco de aluminio y puerta de placa de yeso (1 Diamant (DFH1I), de 12,5 mm de espesor).</t>
  </si>
  <si>
    <t xml:space="preserve">Subtotal materiales:</t>
  </si>
  <si>
    <t xml:space="preserve">Mano de obra</t>
  </si>
  <si>
    <t xml:space="preserve">mo053</t>
  </si>
  <si>
    <t xml:space="preserve">h</t>
  </si>
  <si>
    <t xml:space="preserve">Oficial montador de mamparas y sistemas de placas.</t>
  </si>
  <si>
    <t xml:space="preserve">mo100</t>
  </si>
  <si>
    <t xml:space="preserve">h</t>
  </si>
  <si>
    <t xml:space="preserve">Ayudante montador de mamparas y sistemas de placas.</t>
  </si>
  <si>
    <t xml:space="preserve">Subtotal mano de obra:</t>
  </si>
  <si>
    <t xml:space="preserve">Herramienta menor</t>
  </si>
  <si>
    <t xml:space="preserve">%</t>
  </si>
  <si>
    <t xml:space="preserve">Herramienta menor</t>
  </si>
  <si>
    <t xml:space="preserve">Costo de mantenimiento decenal: $ 395,10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</si>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</sst>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12" customWidth="1"/>
    <col min="3" max="3" width="1.87" customWidth="1"/>
    <col min="4" max="4" width="7.65" customWidth="1"/>
    <col min="5" max="5" width="69.36"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
      <c r="D10" s="10" t="s">
        <v>13</v>
      </c>
      <c r="E10" s="1" t="s">
        <v>14</v>
      </c>
      <c r="F10" s="12">
        <v>1</v>
      </c>
      <c r="G10" s="14">
        <v>2246.87</v>
      </c>
      <c r="H10" s="14">
        <f ca="1">ROUND(INDIRECT(ADDRESS(ROW()+(0), COLUMN()+(-2), 1))*INDIRECT(ADDRESS(ROW()+(0), COLUMN()+(-1), 1)), 2)</f>
        <v>2246.87</v>
      </c>
    </row>
    <row r="11" spans="1:8" ht="13.50" thickBot="1" customHeight="1">
      <c r="A11" s="15"/>
      <c r="B11" s="15"/>
      <c r="C11" s="15"/>
      <c r="D11" s="15"/>
      <c r="E11" s="15"/>
      <c r="F11" s="9" t="s">
        <v>15</v>
      </c>
      <c r="G11" s="9"/>
      <c r="H11" s="17">
        <f ca="1">ROUND(SUM(INDIRECT(ADDRESS(ROW()+(-1), COLUMN()+(0), 1))), 2)</f>
        <v>2246.87</v>
      </c>
    </row>
    <row r="12" spans="1:8" ht="13.50" thickBot="1" customHeight="1">
      <c r="A12" s="15">
        <v>2</v>
      </c>
      <c r="B12" s="15"/>
      <c r="C12" s="15"/>
      <c r="D12" s="15"/>
      <c r="E12" s="18" t="s">
        <v>16</v>
      </c>
      <c r="F12" s="18"/>
      <c r="G12" s="15"/>
      <c r="H12" s="15"/>
    </row>
    <row r="13" spans="1:8" ht="13.50" thickBot="1" customHeight="1">
      <c r="A13" s="1" t="s">
        <v>17</v>
      </c>
      <c r="B13" s="1"/>
      <c r="C13" s="1"/>
      <c r="D13" s="10" t="s">
        <v>18</v>
      </c>
      <c r="E13" s="1" t="s">
        <v>19</v>
      </c>
      <c r="F13" s="11">
        <v>0.152</v>
      </c>
      <c r="G13" s="13">
        <v>130.84</v>
      </c>
      <c r="H13" s="13">
        <f ca="1">ROUND(INDIRECT(ADDRESS(ROW()+(0), COLUMN()+(-2), 1))*INDIRECT(ADDRESS(ROW()+(0), COLUMN()+(-1), 1)), 2)</f>
        <v>19.89</v>
      </c>
    </row>
    <row r="14" spans="1:8" ht="13.50" thickBot="1" customHeight="1">
      <c r="A14" s="1" t="s">
        <v>20</v>
      </c>
      <c r="B14" s="1"/>
      <c r="C14" s="1"/>
      <c r="D14" s="10" t="s">
        <v>21</v>
      </c>
      <c r="E14" s="1" t="s">
        <v>22</v>
      </c>
      <c r="F14" s="12">
        <v>0.152</v>
      </c>
      <c r="G14" s="14">
        <v>77.51</v>
      </c>
      <c r="H14" s="14">
        <f ca="1">ROUND(INDIRECT(ADDRESS(ROW()+(0), COLUMN()+(-2), 1))*INDIRECT(ADDRESS(ROW()+(0), COLUMN()+(-1), 1)), 2)</f>
        <v>11.78</v>
      </c>
    </row>
    <row r="15" spans="1:8" ht="13.50" thickBot="1" customHeight="1">
      <c r="A15" s="15"/>
      <c r="B15" s="15"/>
      <c r="C15" s="15"/>
      <c r="D15" s="15"/>
      <c r="E15" s="15"/>
      <c r="F15" s="9" t="s">
        <v>23</v>
      </c>
      <c r="G15" s="9"/>
      <c r="H15" s="17">
        <f ca="1">ROUND(SUM(INDIRECT(ADDRESS(ROW()+(-1), COLUMN()+(0), 1)),INDIRECT(ADDRESS(ROW()+(-2), COLUMN()+(0), 1))), 2)</f>
        <v>31.67</v>
      </c>
    </row>
    <row r="16" spans="1:8" ht="13.50" thickBot="1" customHeight="1">
      <c r="A16" s="15">
        <v>3</v>
      </c>
      <c r="B16" s="15"/>
      <c r="C16" s="15"/>
      <c r="D16" s="15"/>
      <c r="E16" s="18" t="s">
        <v>24</v>
      </c>
      <c r="F16" s="18"/>
      <c r="G16" s="15"/>
      <c r="H16" s="15"/>
    </row>
    <row r="17" spans="1:8" ht="13.50" thickBot="1" customHeight="1">
      <c r="A17" s="19"/>
      <c r="B17" s="19"/>
      <c r="C17" s="19"/>
      <c r="D17" s="20" t="s">
        <v>25</v>
      </c>
      <c r="E17" s="19" t="s">
        <v>26</v>
      </c>
      <c r="F17" s="12">
        <v>2</v>
      </c>
      <c r="G17" s="14">
        <f ca="1">ROUND(SUM(INDIRECT(ADDRESS(ROW()+(-2), COLUMN()+(1), 1)),INDIRECT(ADDRESS(ROW()+(-6), COLUMN()+(1), 1))), 2)</f>
        <v>2278.54</v>
      </c>
      <c r="H17" s="14">
        <f ca="1">ROUND(INDIRECT(ADDRESS(ROW()+(0), COLUMN()+(-2), 1))*INDIRECT(ADDRESS(ROW()+(0), COLUMN()+(-1), 1))/100, 2)</f>
        <v>45.57</v>
      </c>
    </row>
    <row r="18" spans="1:8" ht="13.50" thickBot="1" customHeight="1">
      <c r="A18" s="21" t="s">
        <v>27</v>
      </c>
      <c r="B18" s="21"/>
      <c r="C18" s="21"/>
      <c r="D18" s="22"/>
      <c r="E18" s="23"/>
      <c r="F18" s="24" t="s">
        <v>28</v>
      </c>
      <c r="G18" s="25"/>
      <c r="H18" s="26">
        <f ca="1">ROUND(SUM(INDIRECT(ADDRESS(ROW()+(-1), COLUMN()+(0), 1)),INDIRECT(ADDRESS(ROW()+(-3), COLUMN()+(0), 1)),INDIRECT(ADDRESS(ROW()+(-7), COLUMN()+(0), 1))), 2)</f>
        <v>2324.11</v>
      </c>
    </row>
  </sheetData>
  <mergeCells count="20">
    <mergeCell ref="A1:H1"/>
    <mergeCell ref="C3:H3"/>
    <mergeCell ref="A5:H5"/>
    <mergeCell ref="A8:C8"/>
    <mergeCell ref="A9:C9"/>
    <mergeCell ref="E9:F9"/>
    <mergeCell ref="A10:C10"/>
    <mergeCell ref="A11:C11"/>
    <mergeCell ref="F11:G11"/>
    <mergeCell ref="A12:C12"/>
    <mergeCell ref="E12:F12"/>
    <mergeCell ref="A13:C13"/>
    <mergeCell ref="A14:C14"/>
    <mergeCell ref="A15:C15"/>
    <mergeCell ref="F15:G15"/>
    <mergeCell ref="A16:C16"/>
    <mergeCell ref="E16:F16"/>
    <mergeCell ref="A17:C17"/>
    <mergeCell ref="A18:E18"/>
    <mergeCell ref="F18:G18"/>
  </mergeCells>
  <pageMargins left="0.147638" right="0.147638" top="0.206693" bottom="0.206693" header="0.0" footer="0.0"/>
  <pageSetup paperSize="9" orientation="portrait"/>
  <rowBreaks count="0" manualBreakCount="0">
    </rowBreaks>
</worksheet>
</file>