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<sst xmlns="http://schemas.openxmlformats.org/spreadsheetml/2006/main" count="44" uniqueCount="44">
  <si>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</si>
  <si>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RRN001</t>
  </si>
  <si>
    <t xml:space="preserve">m²</t>
  </si>
  <si>
    <t xml:space="preserve">Revestimiento interior directo de placas de yeso natural (GRG).</t>
  </si>
  <si>
    <r>
      <rPr>
        <sz val="8.25"/>
        <color rgb="FF000000"/>
        <rFont val="Arial"/>
        <family val="2"/>
      </rPr>
      <t xml:space="preserve">Revestimiento interior directo, de 45 mm de espesor total, con nivel de calidad del acabado Q2, formado por placa de yeso natural (GRG) tipo estándar de 15 mm de espesor, atornillada a una estructura metálica de acero galvanizado de maestras de 70x30 y 0,55 mm de espesor, previamente anclada al paramento vertical cada 400 mm, con tornillos de acero. Incluso colocación, anclaje al paramento soporte y nivelación de los perfiles auxiliares; tornillería para la fijación de las placas y pasta de juntas. El precio incluye la resolución de encuentros y puntos singulares, pero no incluye el aislamiento a colocar entre las placas y el paramento.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</si>
  <si>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</si>
  <si>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</si>
  <si>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</si>
  <si>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</si>
  <si>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</si>
  <si>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</si>
  <si>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</si>
  <si>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mt12pna070a</t>
  </si>
  <si>
    <t xml:space="preserve">m</t>
  </si>
  <si>
    <t xml:space="preserve">Perfil de acero galvanizado, fabricado mediante laminación en frío, de 3000 mm de longitud, 70x30 mm de sección y 0,55 mm de espesor, para la realización de lambrines y techos.</t>
  </si>
  <si>
    <t xml:space="preserve">mt12pna010ae</t>
  </si>
  <si>
    <t xml:space="preserve">m²</t>
  </si>
  <si>
    <t xml:space="preserve">Placa de yeso natural (GRG), sin cartón, estándar / - 600 / 1200 / 15 / con los bordes longitudinales desiguales, formada por un alma de yeso de origen natural reforzada por la inclusión en la masa de fibra de vidrio; Euroclase A1 de reacción al fuego.</t>
  </si>
  <si>
    <t xml:space="preserve">mt12pna020b</t>
  </si>
  <si>
    <t xml:space="preserve">Ud</t>
  </si>
  <si>
    <t xml:space="preserve">Tornillo autoperforante, con cabeza de trompeta, de 25 mm de longitud, para instalación de placas de yeso natural (GRG) sobre perfiles de espesor inferior a 6 mm.</t>
  </si>
  <si>
    <t xml:space="preserve">mt12pna025a</t>
  </si>
  <si>
    <t xml:space="preserve">Ud</t>
  </si>
  <si>
    <t xml:space="preserve">Fijación compuesta por taquete y tornillo de cabeza avellanada, de 5x30 mm.</t>
  </si>
  <si>
    <t xml:space="preserve">mt12pna030bp</t>
  </si>
  <si>
    <t xml:space="preserve">kg</t>
  </si>
  <si>
    <t xml:space="preserve">Pasta de juntas, de fraguado normal (60 minutos), con aditivo hidrófugo; para aplicación manual o mecánica sin cinta de juntas.</t>
  </si>
  <si>
    <t xml:space="preserve">mt12pna040b</t>
  </si>
  <si>
    <t xml:space="preserve">Ud</t>
  </si>
  <si>
    <t xml:space="preserve">Cartucho de 300 cm³ de masilla monocomponente; para el sellado de encuentros perimetrales.</t>
  </si>
  <si>
    <t xml:space="preserve">Subtotal materiales:</t>
  </si>
  <si>
    <t xml:space="preserve">Mano de obra</t>
  </si>
  <si>
    <t xml:space="preserve">mo053</t>
  </si>
  <si>
    <t xml:space="preserve">h</t>
  </si>
  <si>
    <t xml:space="preserve">Oficial montador de mamparas y sistemas de placas.</t>
  </si>
  <si>
    <t xml:space="preserve">mo100</t>
  </si>
  <si>
    <t xml:space="preserve">h</t>
  </si>
  <si>
    <t xml:space="preserve">Ayudante montador de mamparas y sistemas de placas.</t>
  </si>
  <si>
    <t xml:space="preserve">Subtotal mano de obra:</t>
  </si>
  <si>
    <t xml:space="preserve">Herramienta menor</t>
  </si>
  <si>
    <t xml:space="preserve">%</t>
  </si>
  <si>
    <t xml:space="preserve">Herramienta menor</t>
  </si>
  <si>
    <t xml:space="preserve">Costo de mantenimiento decenal: $ 37,69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</si>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</sst>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6.80" customWidth="1"/>
    <col min="5" max="5" width="73.44" customWidth="1"/>
    <col min="6" max="6" width="12.07" customWidth="1"/>
    <col min="7" max="7" width="11.90"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2.96</v>
      </c>
      <c r="G10" s="12">
        <v>32.76</v>
      </c>
      <c r="H10" s="12">
        <f ca="1">ROUND(INDIRECT(ADDRESS(ROW()+(0), COLUMN()+(-2), 1))*INDIRECT(ADDRESS(ROW()+(0), COLUMN()+(-1), 1)), 2)</f>
        <v>96.97</v>
      </c>
    </row>
    <row r="11" spans="1:8" ht="34.50" thickBot="1" customHeight="1">
      <c r="A11" s="1" t="s">
        <v>15</v>
      </c>
      <c r="B11" s="1"/>
      <c r="C11" s="10" t="s">
        <v>16</v>
      </c>
      <c r="D11" s="10"/>
      <c r="E11" s="1" t="s">
        <v>17</v>
      </c>
      <c r="F11" s="11">
        <v>1.02</v>
      </c>
      <c r="G11" s="12">
        <v>104.96</v>
      </c>
      <c r="H11" s="12">
        <f ca="1">ROUND(INDIRECT(ADDRESS(ROW()+(0), COLUMN()+(-2), 1))*INDIRECT(ADDRESS(ROW()+(0), COLUMN()+(-1), 1)), 2)</f>
        <v>107.06</v>
      </c>
    </row>
    <row r="12" spans="1:8" ht="24.00" thickBot="1" customHeight="1">
      <c r="A12" s="1" t="s">
        <v>18</v>
      </c>
      <c r="B12" s="1"/>
      <c r="C12" s="10" t="s">
        <v>19</v>
      </c>
      <c r="D12" s="10"/>
      <c r="E12" s="1" t="s">
        <v>20</v>
      </c>
      <c r="F12" s="11">
        <v>18</v>
      </c>
      <c r="G12" s="12">
        <v>0.32</v>
      </c>
      <c r="H12" s="12">
        <f ca="1">ROUND(INDIRECT(ADDRESS(ROW()+(0), COLUMN()+(-2), 1))*INDIRECT(ADDRESS(ROW()+(0), COLUMN()+(-1), 1)), 2)</f>
        <v>5.76</v>
      </c>
    </row>
    <row r="13" spans="1:8" ht="13.50" thickBot="1" customHeight="1">
      <c r="A13" s="1" t="s">
        <v>21</v>
      </c>
      <c r="B13" s="1"/>
      <c r="C13" s="10" t="s">
        <v>22</v>
      </c>
      <c r="D13" s="10"/>
      <c r="E13" s="1" t="s">
        <v>23</v>
      </c>
      <c r="F13" s="11">
        <v>8.44</v>
      </c>
      <c r="G13" s="12">
        <v>1.46</v>
      </c>
      <c r="H13" s="12">
        <f ca="1">ROUND(INDIRECT(ADDRESS(ROW()+(0), COLUMN()+(-2), 1))*INDIRECT(ADDRESS(ROW()+(0), COLUMN()+(-1), 1)), 2)</f>
        <v>12.32</v>
      </c>
    </row>
    <row r="14" spans="1:8" ht="24.00" thickBot="1" customHeight="1">
      <c r="A14" s="1" t="s">
        <v>24</v>
      </c>
      <c r="B14" s="1"/>
      <c r="C14" s="10" t="s">
        <v>25</v>
      </c>
      <c r="D14" s="10"/>
      <c r="E14" s="1" t="s">
        <v>26</v>
      </c>
      <c r="F14" s="11">
        <v>0.11</v>
      </c>
      <c r="G14" s="12">
        <v>40.55</v>
      </c>
      <c r="H14" s="12">
        <f ca="1">ROUND(INDIRECT(ADDRESS(ROW()+(0), COLUMN()+(-2), 1))*INDIRECT(ADDRESS(ROW()+(0), COLUMN()+(-1), 1)), 2)</f>
        <v>4.46</v>
      </c>
    </row>
    <row r="15" spans="1:8" ht="24.00" thickBot="1" customHeight="1">
      <c r="A15" s="1" t="s">
        <v>27</v>
      </c>
      <c r="B15" s="1"/>
      <c r="C15" s="10" t="s">
        <v>28</v>
      </c>
      <c r="D15" s="10"/>
      <c r="E15" s="1" t="s">
        <v>29</v>
      </c>
      <c r="F15" s="13">
        <v>0.033</v>
      </c>
      <c r="G15" s="14">
        <v>76</v>
      </c>
      <c r="H15" s="14">
        <f ca="1">ROUND(INDIRECT(ADDRESS(ROW()+(0), COLUMN()+(-2), 1))*INDIRECT(ADDRESS(ROW()+(0), COLUMN()+(-1), 1)), 2)</f>
        <v>2.51</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229.08</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0.544</v>
      </c>
      <c r="G18" s="12">
        <v>123.28</v>
      </c>
      <c r="H18" s="12">
        <f ca="1">ROUND(INDIRECT(ADDRESS(ROW()+(0), COLUMN()+(-2), 1))*INDIRECT(ADDRESS(ROW()+(0), COLUMN()+(-1), 1)), 2)</f>
        <v>67.06</v>
      </c>
    </row>
    <row r="19" spans="1:8" ht="13.50" thickBot="1" customHeight="1">
      <c r="A19" s="1" t="s">
        <v>35</v>
      </c>
      <c r="B19" s="1"/>
      <c r="C19" s="10" t="s">
        <v>36</v>
      </c>
      <c r="D19" s="10"/>
      <c r="E19" s="1" t="s">
        <v>37</v>
      </c>
      <c r="F19" s="13">
        <v>0.544</v>
      </c>
      <c r="G19" s="14">
        <v>73.05</v>
      </c>
      <c r="H19" s="14">
        <f ca="1">ROUND(INDIRECT(ADDRESS(ROW()+(0), COLUMN()+(-2), 1))*INDIRECT(ADDRESS(ROW()+(0), COLUMN()+(-1), 1)), 2)</f>
        <v>39.74</v>
      </c>
    </row>
    <row r="20" spans="1:8" ht="13.50" thickBot="1" customHeight="1">
      <c r="A20" s="15"/>
      <c r="B20" s="15"/>
      <c r="C20" s="15"/>
      <c r="D20" s="15"/>
      <c r="E20" s="15"/>
      <c r="F20" s="9" t="s">
        <v>38</v>
      </c>
      <c r="G20" s="9"/>
      <c r="H20" s="17">
        <f ca="1">ROUND(SUM(INDIRECT(ADDRESS(ROW()+(-1), COLUMN()+(0), 1)),INDIRECT(ADDRESS(ROW()+(-2), COLUMN()+(0), 1))), 2)</f>
        <v>106.8</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335.88</v>
      </c>
      <c r="H22" s="14">
        <f ca="1">ROUND(INDIRECT(ADDRESS(ROW()+(0), COLUMN()+(-2), 1))*INDIRECT(ADDRESS(ROW()+(0), COLUMN()+(-1), 1))/100, 2)</f>
        <v>6.72</v>
      </c>
    </row>
    <row r="23" spans="1:8" ht="13.50" thickBot="1" customHeight="1">
      <c r="A23" s="21" t="s">
        <v>42</v>
      </c>
      <c r="B23" s="21"/>
      <c r="C23" s="22"/>
      <c r="D23" s="22"/>
      <c r="E23" s="23"/>
      <c r="F23" s="24" t="s">
        <v>43</v>
      </c>
      <c r="G23" s="25"/>
      <c r="H23" s="26">
        <f ca="1">ROUND(SUM(INDIRECT(ADDRESS(ROW()+(-1), COLUMN()+(0), 1)),INDIRECT(ADDRESS(ROW()+(-3), COLUMN()+(0), 1)),INDIRECT(ADDRESS(ROW()+(-7), COLUMN()+(0), 1))), 2)</f>
        <v>342.6</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