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<sst xmlns="http://schemas.openxmlformats.org/spreadsheetml/2006/main" count="58" uniqueCount="58">
  <si>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</si>
  <si>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RHM010</t>
  </si>
  <si>
    <t xml:space="preserve">m²</t>
  </si>
  <si>
    <t xml:space="preserve">Falso plafón reticular en exteriores de lamas de madera maciza.</t>
  </si>
  <si>
    <r>
      <rPr>
        <sz val="8.25"/>
        <color rgb="FF000000"/>
        <rFont val="Arial"/>
        <family val="2"/>
      </rPr>
      <t xml:space="preserve">Falso plafón reticular suspendido en exteriores, situado a una altura menor de 4 m, constituido por: ESTRUCTURA: estructura metálica de acero galvanizado de perfiles T 24 24x33x3700 mm, con una modulación de 600 mm, suspendidos de la losa o elemento soporte horizontal de madera con varillas y cuelgues cada 1200 mm y perfiles distanciadores empotrados en los perfiles primarios; LAMAS DE MADERA: lamas de pino silvestre (Pinus sylvestris), con los bordes machihembrados y acanaladuras en la cara oculta, acabado barnizado, de 3000x96x16 mm, con clase de uso 1 y 2. Incluso polines de madera para remate lateral de falso plafón,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</si>
  <si>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</si>
  <si>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</si>
  <si>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</si>
  <si>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</si>
  <si>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</si>
  <si>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</si>
  <si>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</si>
  <si>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mt07emr111a</t>
  </si>
  <si>
    <t xml:space="preserve">Ud</t>
  </si>
  <si>
    <t xml:space="preserve">Clavo, de 4 mm de diámetro y 40 mm de longitud, de acero galvanizado de alta adherencia.</t>
  </si>
  <si>
    <t xml:space="preserve">mt12psg190</t>
  </si>
  <si>
    <t xml:space="preserve">Ud</t>
  </si>
  <si>
    <t xml:space="preserve">Varilla de cuelgue.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</si>
  <si>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</si>
  <si>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</si>
  <si>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</si>
  <si>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</si>
  <si>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</si>
  <si>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</si>
  <si>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mt12psg210a</t>
  </si>
  <si>
    <t xml:space="preserve">Ud</t>
  </si>
  <si>
    <t xml:space="preserve">Cuelgue para falsos plafones suspendidos.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</si>
  <si>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</si>
  <si>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</si>
  <si>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</si>
  <si>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mt22www100</t>
  </si>
  <si>
    <t xml:space="preserve">Ud</t>
  </si>
  <si>
    <t xml:space="preserve">Clip de acero galvanizado, para la sujeción de lamas de madera en falsos plafones continuos suspendidos con perfiles en T.</t>
  </si>
  <si>
    <t xml:space="preserve">mt12fpg070b</t>
  </si>
  <si>
    <t xml:space="preserve">m</t>
  </si>
  <si>
    <t xml:space="preserve">Perfil distanciador en U 26/15,5/600 mm, de acero galvanizado.</t>
  </si>
  <si>
    <t xml:space="preserve">mt22bar030a</t>
  </si>
  <si>
    <t xml:space="preserve">m²</t>
  </si>
  <si>
    <t xml:space="preserve">Lamas de pino silvestre (Pinus sylvestris), con los bordes machihembrados y acanaladuras en la cara oculta, acabado barnizado, de 3000x96x16 mm, con clase de uso 1 y 2.</t>
  </si>
  <si>
    <t xml:space="preserve">mt07mee203cd</t>
  </si>
  <si>
    <t xml:space="preserve">m</t>
  </si>
  <si>
    <t xml:space="preserve">Polín de 28x28 mm de sección, de madera de pino pinaster (Pinus pinaster), tratada en autoclave, con clase de uso 4, acabado cepillado, con humedad inferior al 20%.</t>
  </si>
  <si>
    <t xml:space="preserve">mt07emr113ae</t>
  </si>
  <si>
    <t xml:space="preserve">Ud</t>
  </si>
  <si>
    <t xml:space="preserve">Tornillo autoperforante para madera, de 3,5 mm de diámetro y 50 mm de longitud, de acero galvanizado con revestimiento de cromo.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</si>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</sst>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3.5</v>
      </c>
      <c r="G10" s="12">
        <v>1.23</v>
      </c>
      <c r="H10" s="12">
        <f ca="1">ROUND(INDIRECT(ADDRESS(ROW()+(0), COLUMN()+(-2), 1))*INDIRECT(ADDRESS(ROW()+(0), COLUMN()+(-1), 1)), 2)</f>
        <v>4.31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</v>
      </c>
      <c r="G11" s="12">
        <v>7</v>
      </c>
      <c r="H11" s="12">
        <f ca="1">ROUND(INDIRECT(ADDRESS(ROW()+(0), COLUMN()+(-2), 1))*INDIRECT(ADDRESS(ROW()+(0), COLUMN()+(-1), 1)), 2)</f>
        <v>9.1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10.45</v>
      </c>
      <c r="H12" s="12">
        <f ca="1">ROUND(INDIRECT(ADDRESS(ROW()+(0), COLUMN()+(-2), 1))*INDIRECT(ADDRESS(ROW()+(0), COLUMN()+(-1), 1)), 2)</f>
        <v>15.68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</v>
      </c>
      <c r="G13" s="12">
        <v>0.78</v>
      </c>
      <c r="H13" s="12">
        <f ca="1">ROUND(INDIRECT(ADDRESS(ROW()+(0), COLUMN()+(-2), 1))*INDIRECT(ADDRESS(ROW()+(0), COLUMN()+(-1), 1)), 2)</f>
        <v>1.17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1.5</v>
      </c>
      <c r="G14" s="12">
        <v>6.78</v>
      </c>
      <c r="H14" s="12">
        <f ca="1">ROUND(INDIRECT(ADDRESS(ROW()+(0), COLUMN()+(-2), 1))*INDIRECT(ADDRESS(ROW()+(0), COLUMN()+(-1), 1)), 2)</f>
        <v>10.17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11.44</v>
      </c>
      <c r="H15" s="12">
        <f ca="1">ROUND(INDIRECT(ADDRESS(ROW()+(0), COLUMN()+(-2), 1))*INDIRECT(ADDRESS(ROW()+(0), COLUMN()+(-1), 1)), 2)</f>
        <v>12.01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12</v>
      </c>
      <c r="G16" s="12">
        <v>6.78</v>
      </c>
      <c r="H16" s="12">
        <f ca="1">ROUND(INDIRECT(ADDRESS(ROW()+(0), COLUMN()+(-2), 1))*INDIRECT(ADDRESS(ROW()+(0), COLUMN()+(-1), 1)), 2)</f>
        <v>81.36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0.5</v>
      </c>
      <c r="G17" s="12">
        <v>7.49</v>
      </c>
      <c r="H17" s="12">
        <f ca="1">ROUND(INDIRECT(ADDRESS(ROW()+(0), COLUMN()+(-2), 1))*INDIRECT(ADDRESS(ROW()+(0), COLUMN()+(-1), 1)), 2)</f>
        <v>3.75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434.4</v>
      </c>
      <c r="H18" s="12">
        <f ca="1">ROUND(INDIRECT(ADDRESS(ROW()+(0), COLUMN()+(-2), 1))*INDIRECT(ADDRESS(ROW()+(0), COLUMN()+(-1), 1)), 2)</f>
        <v>456.12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</v>
      </c>
      <c r="G19" s="12">
        <v>12.89</v>
      </c>
      <c r="H19" s="12">
        <f ca="1">ROUND(INDIRECT(ADDRESS(ROW()+(0), COLUMN()+(-2), 1))*INDIRECT(ADDRESS(ROW()+(0), COLUMN()+(-1), 1)), 2)</f>
        <v>12.89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2.5</v>
      </c>
      <c r="G20" s="14">
        <v>0.97</v>
      </c>
      <c r="H20" s="14">
        <f ca="1">ROUND(INDIRECT(ADDRESS(ROW()+(0), COLUMN()+(-2), 1))*INDIRECT(ADDRESS(ROW()+(0), COLUMN()+(-1), 1)), 2)</f>
        <v>2.43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608.99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0.732</v>
      </c>
      <c r="G23" s="12">
        <v>123.28</v>
      </c>
      <c r="H23" s="12">
        <f ca="1">ROUND(INDIRECT(ADDRESS(ROW()+(0), COLUMN()+(-2), 1))*INDIRECT(ADDRESS(ROW()+(0), COLUMN()+(-1), 1)), 2)</f>
        <v>90.24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0.79</v>
      </c>
      <c r="G24" s="14">
        <v>73.05</v>
      </c>
      <c r="H24" s="14">
        <f ca="1">ROUND(INDIRECT(ADDRESS(ROW()+(0), COLUMN()+(-2), 1))*INDIRECT(ADDRESS(ROW()+(0), COLUMN()+(-1), 1)), 2)</f>
        <v>57.71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1))), 2)</f>
        <v>147.95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9"/>
      <c r="B27" s="19"/>
      <c r="C27" s="20" t="s">
        <v>55</v>
      </c>
      <c r="D27" s="20"/>
      <c r="E27" s="19" t="s">
        <v>56</v>
      </c>
      <c r="F27" s="13">
        <v>2</v>
      </c>
      <c r="G27" s="14">
        <f ca="1">ROUND(SUM(INDIRECT(ADDRESS(ROW()+(-2), COLUMN()+(1), 1)),INDIRECT(ADDRESS(ROW()+(-6), COLUMN()+(1), 1))), 2)</f>
        <v>756.94</v>
      </c>
      <c r="H27" s="14">
        <f ca="1">ROUND(INDIRECT(ADDRESS(ROW()+(0), COLUMN()+(-2), 1))*INDIRECT(ADDRESS(ROW()+(0), COLUMN()+(-1), 1))/100, 2)</f>
        <v>15.14</v>
      </c>
    </row>
    <row r="28" spans="1:8" ht="13.50" thickBot="1" customHeight="1">
      <c r="A28" s="8"/>
      <c r="B28" s="8"/>
      <c r="C28" s="8"/>
      <c r="D28" s="8"/>
      <c r="E28" s="8"/>
      <c r="F28" s="21" t="s">
        <v>57</v>
      </c>
      <c r="G28" s="21"/>
      <c r="H28" s="22">
        <f ca="1">ROUND(SUM(INDIRECT(ADDRESS(ROW()+(-1), COLUMN()+(0), 1)),INDIRECT(ADDRESS(ROW()+(-3), COLUMN()+(0), 1)),INDIRECT(ADDRESS(ROW()+(-7), COLUMN()+(0), 1))), 2)</f>
        <v>772.08</v>
      </c>
    </row>
  </sheetData>
  <mergeCells count="5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