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<sst xmlns="http://schemas.openxmlformats.org/spreadsheetml/2006/main" count="76" uniqueCount="76">
  <si>
    <t xml:space="preserve"/>
  </si>
  <si>
    <t xml:space="preserve">QBF022</t>
  </si>
  <si>
    <t xml:space="preserve">m</t>
  </si>
  <si>
    <t xml:space="preserve">Encuentro de techumbre plana transitable, ventilada con paramento vertical. Impermeabilización con láminas de PVC.</t>
  </si>
  <si>
    <r>
      <rPr>
        <sz val="8.25"/>
        <color rgb="FF000000"/>
        <rFont val="Arial"/>
        <family val="2"/>
      </rPr>
      <t xml:space="preserve">Encuentro de techumbre plana transitable, ventilada, con piso fijo, tipo convencional con paramento vertical; mediante la realización de un retranqueo perimetral de más de 5 cm con respecto al paramento vertical y de más de 20 cm de altura sobre la protección de la techumbre, relleno con mortero de cemento, confeccionado en obra, dosificación 1:8 colocado sobre la impermeabilización formada por: banda de terminación de 50 cm de desarrollo con membrana impermeabilizante flexible de PVC-P, (fv), de 1,2 mm de espesor, con armado de velo de fibra de vidrio, colocada suelta sobre la capa separadora, fijada en solapes mediante soldadura termoplástica, y en los bordes soldada a perfiles colaminados de lámina metálica y PVC-P; acabado con un revestimiento de zoclos de gres rústico, de 7 cm, 3 €/m colocados con junta abierta (separación entre 3 y 15 mm), en capa fina con adhesivo cementoso de fraguado normal, C1 sin ninguna característica adicional, color gris y emboquillados con mortero de juntas cementoso mejorado, con absorción de agua reducida y resistencia elevada a la abrasión tipo CG 2 W A, color blanco, para juntas de 2 a 15 mm, formación de ventilación perimetral de la cámara con tabique de barro hueco y colocación de botaguas cerámico de 11x24 cm, fijado al paramento, como remate de la ventilación perimetral de la cámara. Incluso, complementos de refuerzo en tratamiento de puntos singulares mediante el uso de piezas especiales para la resolución de ángulos internos y externos.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</si>
  <si>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</si>
  <si>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</si>
  <si>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</si>
  <si>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</si>
  <si>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</si>
  <si>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</si>
  <si>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</si>
  <si>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mt04lvc010b</t>
  </si>
  <si>
    <t xml:space="preserve">Ud</t>
  </si>
  <si>
    <t xml:space="preserve">Tabique de barro hueco doble, para revestir, 24x11,5x7 cm, densidad 780 kg/m³.</t>
  </si>
  <si>
    <t xml:space="preserve">mt04lvc010d</t>
  </si>
  <si>
    <t xml:space="preserve">Ud</t>
  </si>
  <si>
    <t xml:space="preserve">Tabique de barro hueco triple, para revestir, 24x11,5x11,5 cm, densidad 780 kg/m³.</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</si>
  <si>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</si>
  <si>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</si>
  <si>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</si>
  <si>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</si>
  <si>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</si>
  <si>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</si>
  <si>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</si>
  <si>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</si>
  <si>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</si>
  <si>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mt15dac010a</t>
  </si>
  <si>
    <t xml:space="preserve">m²</t>
  </si>
  <si>
    <t xml:space="preserve">Membrana impermeabilizante flexible de PVC-P, (fv), de 1,2 mm de espesor, con armado de velo de fibra de vidrio.</t>
  </si>
  <si>
    <t xml:space="preserve">mt15dan020z</t>
  </si>
  <si>
    <t xml:space="preserve">m</t>
  </si>
  <si>
    <t xml:space="preserve">Perfil colaminado de lámina de acero y PVC-P, plano, para remate de impermeabilización en los extremos de las membranas de PVC-P y en encuentros con elementos verticales.</t>
  </si>
  <si>
    <t xml:space="preserve">mt09mcr021g</t>
  </si>
  <si>
    <t xml:space="preserve">kg</t>
  </si>
  <si>
    <t xml:space="preserve">Adhesivo cementoso de fraguado normal, C1, color gris.</t>
  </si>
  <si>
    <t xml:space="preserve">mt18rcr010a300</t>
  </si>
  <si>
    <t xml:space="preserve">m</t>
  </si>
  <si>
    <t xml:space="preserve">Zoclo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</si>
  <si>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</si>
  <si>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</si>
  <si>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emboquillado de todo tipo de piezas cerámicas.</t>
  </si>
  <si>
    <t xml:space="preserve">mt20vce020a</t>
  </si>
  <si>
    <t xml:space="preserve">m</t>
  </si>
  <si>
    <t xml:space="preserve">Botaguas cerámico de baldosín catalán, acabado mate, color rojo, en piezas de 11x24x1,2 cm, con goterón.</t>
  </si>
  <si>
    <t xml:space="preserve">mt09mcr070a</t>
  </si>
  <si>
    <t xml:space="preserve">kg</t>
  </si>
  <si>
    <t xml:space="preserve">Mortero de juntas cementoso con resistencia elevada a la abrasión y absorción de agua reducida, CG2, para junta abierta entre 3 y 15 mm.</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</si>
  <si>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</si>
  <si>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</si>
  <si>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</si>
  <si>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</si>
  <si>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</si>
  <si>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</si>
  <si>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</si>
  <si>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</si>
  <si>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</si>
  <si>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</si>
  <si>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</si>
  <si>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</si>
  <si>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</si>
  <si>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mo020</t>
  </si>
  <si>
    <t xml:space="preserve">h</t>
  </si>
  <si>
    <t xml:space="preserve">Oficial albañil.</t>
  </si>
  <si>
    <t xml:space="preserve">mo113</t>
  </si>
  <si>
    <t xml:space="preserve">h</t>
  </si>
  <si>
    <t xml:space="preserve">Cabo albañil.</t>
  </si>
  <si>
    <t xml:space="preserve">mo023</t>
  </si>
  <si>
    <t xml:space="preserve">h</t>
  </si>
  <si>
    <t xml:space="preserve">Oficial colocador de pisos.</t>
  </si>
  <si>
    <t xml:space="preserve">Subtotal mano de obra:</t>
  </si>
  <si>
    <t xml:space="preserve">Herramienta menor</t>
  </si>
  <si>
    <t xml:space="preserve">%</t>
  </si>
  <si>
    <t xml:space="preserve">Herramienta menor</t>
  </si>
  <si>
    <t xml:space="preserve">Costo de mantenimiento decenal: $ 172,07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</si>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</sst>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19" customWidth="1"/>
    <col min="4" max="4" width="7.65" customWidth="1"/>
    <col min="5" max="5" width="65.96"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9</v>
      </c>
      <c r="G10" s="12">
        <v>4.55</v>
      </c>
      <c r="H10" s="12">
        <f ca="1">ROUND(INDIRECT(ADDRESS(ROW()+(0), COLUMN()+(-2), 1))*INDIRECT(ADDRESS(ROW()+(0), COLUMN()+(-1), 1)), 2)</f>
        <v>40.95</v>
      </c>
    </row>
    <row r="11" spans="1:8" ht="24.00" thickBot="1" customHeight="1">
      <c r="A11" s="1" t="s">
        <v>15</v>
      </c>
      <c r="B11" s="1"/>
      <c r="C11" s="1"/>
      <c r="D11" s="10" t="s">
        <v>16</v>
      </c>
      <c r="E11" s="1" t="s">
        <v>17</v>
      </c>
      <c r="F11" s="11">
        <v>4</v>
      </c>
      <c r="G11" s="12">
        <v>6.07</v>
      </c>
      <c r="H11" s="12">
        <f ca="1">ROUND(INDIRECT(ADDRESS(ROW()+(0), COLUMN()+(-2), 1))*INDIRECT(ADDRESS(ROW()+(0), COLUMN()+(-1), 1)), 2)</f>
        <v>24.28</v>
      </c>
    </row>
    <row r="12" spans="1:8" ht="13.50" thickBot="1" customHeight="1">
      <c r="A12" s="1" t="s">
        <v>18</v>
      </c>
      <c r="B12" s="1"/>
      <c r="C12" s="1"/>
      <c r="D12" s="10" t="s">
        <v>19</v>
      </c>
      <c r="E12" s="1" t="s">
        <v>20</v>
      </c>
      <c r="F12" s="11">
        <v>0.012</v>
      </c>
      <c r="G12" s="12">
        <v>22.86</v>
      </c>
      <c r="H12" s="12">
        <f ca="1">ROUND(INDIRECT(ADDRESS(ROW()+(0), COLUMN()+(-2), 1))*INDIRECT(ADDRESS(ROW()+(0), COLUMN()+(-1), 1)), 2)</f>
        <v>0.27</v>
      </c>
    </row>
    <row r="13" spans="1:8" ht="13.50" thickBot="1" customHeight="1">
      <c r="A13" s="1" t="s">
        <v>21</v>
      </c>
      <c r="B13" s="1"/>
      <c r="C13" s="1"/>
      <c r="D13" s="10" t="s">
        <v>22</v>
      </c>
      <c r="E13" s="1" t="s">
        <v>23</v>
      </c>
      <c r="F13" s="11">
        <v>0.03</v>
      </c>
      <c r="G13" s="12">
        <v>315.71</v>
      </c>
      <c r="H13" s="12">
        <f ca="1">ROUND(INDIRECT(ADDRESS(ROW()+(0), COLUMN()+(-2), 1))*INDIRECT(ADDRESS(ROW()+(0), COLUMN()+(-1), 1)), 2)</f>
        <v>9.47</v>
      </c>
    </row>
    <row r="14" spans="1:8" ht="13.50" thickBot="1" customHeight="1">
      <c r="A14" s="1" t="s">
        <v>24</v>
      </c>
      <c r="B14" s="1"/>
      <c r="C14" s="1"/>
      <c r="D14" s="10" t="s">
        <v>25</v>
      </c>
      <c r="E14" s="1" t="s">
        <v>26</v>
      </c>
      <c r="F14" s="11">
        <v>3.868</v>
      </c>
      <c r="G14" s="12">
        <v>2.24</v>
      </c>
      <c r="H14" s="12">
        <f ca="1">ROUND(INDIRECT(ADDRESS(ROW()+(0), COLUMN()+(-2), 1))*INDIRECT(ADDRESS(ROW()+(0), COLUMN()+(-1), 1)), 2)</f>
        <v>8.66</v>
      </c>
    </row>
    <row r="15" spans="1:8" ht="24.00" thickBot="1" customHeight="1">
      <c r="A15" s="1" t="s">
        <v>27</v>
      </c>
      <c r="B15" s="1"/>
      <c r="C15" s="1"/>
      <c r="D15" s="10" t="s">
        <v>28</v>
      </c>
      <c r="E15" s="1" t="s">
        <v>29</v>
      </c>
      <c r="F15" s="11">
        <v>0.5</v>
      </c>
      <c r="G15" s="12">
        <v>304.09</v>
      </c>
      <c r="H15" s="12">
        <f ca="1">ROUND(INDIRECT(ADDRESS(ROW()+(0), COLUMN()+(-2), 1))*INDIRECT(ADDRESS(ROW()+(0), COLUMN()+(-1), 1)), 2)</f>
        <v>152.05</v>
      </c>
    </row>
    <row r="16" spans="1:8" ht="34.50" thickBot="1" customHeight="1">
      <c r="A16" s="1" t="s">
        <v>30</v>
      </c>
      <c r="B16" s="1"/>
      <c r="C16" s="1"/>
      <c r="D16" s="10" t="s">
        <v>31</v>
      </c>
      <c r="E16" s="1" t="s">
        <v>32</v>
      </c>
      <c r="F16" s="11">
        <v>1</v>
      </c>
      <c r="G16" s="12">
        <v>77.48</v>
      </c>
      <c r="H16" s="12">
        <f ca="1">ROUND(INDIRECT(ADDRESS(ROW()+(0), COLUMN()+(-2), 1))*INDIRECT(ADDRESS(ROW()+(0), COLUMN()+(-1), 1)), 2)</f>
        <v>77.48</v>
      </c>
    </row>
    <row r="17" spans="1:8" ht="13.50" thickBot="1" customHeight="1">
      <c r="A17" s="1" t="s">
        <v>33</v>
      </c>
      <c r="B17" s="1"/>
      <c r="C17" s="1"/>
      <c r="D17" s="10" t="s">
        <v>34</v>
      </c>
      <c r="E17" s="1" t="s">
        <v>35</v>
      </c>
      <c r="F17" s="11">
        <v>0.24</v>
      </c>
      <c r="G17" s="12">
        <v>5.13</v>
      </c>
      <c r="H17" s="12">
        <f ca="1">ROUND(INDIRECT(ADDRESS(ROW()+(0), COLUMN()+(-2), 1))*INDIRECT(ADDRESS(ROW()+(0), COLUMN()+(-1), 1)), 2)</f>
        <v>1.23</v>
      </c>
    </row>
    <row r="18" spans="1:8" ht="13.50" thickBot="1" customHeight="1">
      <c r="A18" s="1" t="s">
        <v>36</v>
      </c>
      <c r="B18" s="1"/>
      <c r="C18" s="1"/>
      <c r="D18" s="10" t="s">
        <v>37</v>
      </c>
      <c r="E18" s="1" t="s">
        <v>38</v>
      </c>
      <c r="F18" s="11">
        <v>1.05</v>
      </c>
      <c r="G18" s="12">
        <v>56.47</v>
      </c>
      <c r="H18" s="12">
        <f ca="1">ROUND(INDIRECT(ADDRESS(ROW()+(0), COLUMN()+(-2), 1))*INDIRECT(ADDRESS(ROW()+(0), COLUMN()+(-1), 1)), 2)</f>
        <v>59.29</v>
      </c>
    </row>
    <row r="19" spans="1:8" ht="55.50" thickBot="1" customHeight="1">
      <c r="A19" s="1" t="s">
        <v>39</v>
      </c>
      <c r="B19" s="1"/>
      <c r="C19" s="1"/>
      <c r="D19" s="10" t="s">
        <v>40</v>
      </c>
      <c r="E19" s="1" t="s">
        <v>41</v>
      </c>
      <c r="F19" s="11">
        <v>0.01</v>
      </c>
      <c r="G19" s="12">
        <v>11.37</v>
      </c>
      <c r="H19" s="12">
        <f ca="1">ROUND(INDIRECT(ADDRESS(ROW()+(0), COLUMN()+(-2), 1))*INDIRECT(ADDRESS(ROW()+(0), COLUMN()+(-1), 1)), 2)</f>
        <v>0.11</v>
      </c>
    </row>
    <row r="20" spans="1:8" ht="24.00" thickBot="1" customHeight="1">
      <c r="A20" s="1" t="s">
        <v>42</v>
      </c>
      <c r="B20" s="1"/>
      <c r="C20" s="1"/>
      <c r="D20" s="10" t="s">
        <v>43</v>
      </c>
      <c r="E20" s="1" t="s">
        <v>44</v>
      </c>
      <c r="F20" s="11">
        <v>1</v>
      </c>
      <c r="G20" s="12">
        <v>70.39</v>
      </c>
      <c r="H20" s="12">
        <f ca="1">ROUND(INDIRECT(ADDRESS(ROW()+(0), COLUMN()+(-2), 1))*INDIRECT(ADDRESS(ROW()+(0), COLUMN()+(-1), 1)), 2)</f>
        <v>70.39</v>
      </c>
    </row>
    <row r="21" spans="1:8" ht="24.00" thickBot="1" customHeight="1">
      <c r="A21" s="1" t="s">
        <v>45</v>
      </c>
      <c r="B21" s="1"/>
      <c r="C21" s="1"/>
      <c r="D21" s="10" t="s">
        <v>46</v>
      </c>
      <c r="E21" s="1" t="s">
        <v>47</v>
      </c>
      <c r="F21" s="13">
        <v>0.164</v>
      </c>
      <c r="G21" s="14">
        <v>14.52</v>
      </c>
      <c r="H21" s="14">
        <f ca="1">ROUND(INDIRECT(ADDRESS(ROW()+(0), COLUMN()+(-2), 1))*INDIRECT(ADDRESS(ROW()+(0), COLUMN()+(-1), 1)), 2)</f>
        <v>2.38</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446.56</v>
      </c>
    </row>
    <row r="23" spans="1:8" ht="13.50" thickBot="1" customHeight="1">
      <c r="A23" s="15">
        <v>2</v>
      </c>
      <c r="B23" s="15"/>
      <c r="C23" s="15"/>
      <c r="D23" s="15"/>
      <c r="E23" s="18" t="s">
        <v>49</v>
      </c>
      <c r="F23" s="18"/>
      <c r="G23" s="15"/>
      <c r="H23" s="15"/>
    </row>
    <row r="24" spans="1:8" ht="13.50" thickBot="1" customHeight="1">
      <c r="A24" s="1" t="s">
        <v>50</v>
      </c>
      <c r="B24" s="1"/>
      <c r="C24" s="1"/>
      <c r="D24" s="10" t="s">
        <v>51</v>
      </c>
      <c r="E24" s="1" t="s">
        <v>52</v>
      </c>
      <c r="F24" s="13">
        <v>0.015</v>
      </c>
      <c r="G24" s="14">
        <v>53.58</v>
      </c>
      <c r="H24" s="14">
        <f ca="1">ROUND(INDIRECT(ADDRESS(ROW()+(0), COLUMN()+(-2), 1))*INDIRECT(ADDRESS(ROW()+(0), COLUMN()+(-1), 1)), 2)</f>
        <v>0.8</v>
      </c>
    </row>
    <row r="25" spans="1:8" ht="13.50" thickBot="1" customHeight="1">
      <c r="A25" s="15"/>
      <c r="B25" s="15"/>
      <c r="C25" s="15"/>
      <c r="D25" s="15"/>
      <c r="E25" s="15"/>
      <c r="F25" s="9" t="s">
        <v>53</v>
      </c>
      <c r="G25" s="9"/>
      <c r="H25" s="17">
        <f ca="1">ROUND(SUM(INDIRECT(ADDRESS(ROW()+(-1), COLUMN()+(0), 1))), 2)</f>
        <v>0.8</v>
      </c>
    </row>
    <row r="26" spans="1:8" ht="13.50" thickBot="1" customHeight="1">
      <c r="A26" s="15">
        <v>3</v>
      </c>
      <c r="B26" s="15"/>
      <c r="C26" s="15"/>
      <c r="D26" s="15"/>
      <c r="E26" s="18" t="s">
        <v>54</v>
      </c>
      <c r="F26" s="18"/>
      <c r="G26" s="15"/>
      <c r="H26" s="15"/>
    </row>
    <row r="27" spans="1:8" ht="13.50" thickBot="1" customHeight="1">
      <c r="A27" s="1" t="s">
        <v>55</v>
      </c>
      <c r="B27" s="1"/>
      <c r="C27" s="1"/>
      <c r="D27" s="10" t="s">
        <v>56</v>
      </c>
      <c r="E27" s="1" t="s">
        <v>57</v>
      </c>
      <c r="F27" s="11">
        <v>0.138</v>
      </c>
      <c r="G27" s="12">
        <v>119.98</v>
      </c>
      <c r="H27" s="12">
        <f ca="1">ROUND(INDIRECT(ADDRESS(ROW()+(0), COLUMN()+(-2), 1))*INDIRECT(ADDRESS(ROW()+(0), COLUMN()+(-1), 1)), 2)</f>
        <v>16.56</v>
      </c>
    </row>
    <row r="28" spans="1:8" ht="13.50" thickBot="1" customHeight="1">
      <c r="A28" s="1" t="s">
        <v>58</v>
      </c>
      <c r="B28" s="1"/>
      <c r="C28" s="1"/>
      <c r="D28" s="10" t="s">
        <v>59</v>
      </c>
      <c r="E28" s="1" t="s">
        <v>60</v>
      </c>
      <c r="F28" s="11">
        <v>0.138</v>
      </c>
      <c r="G28" s="12">
        <v>73.05</v>
      </c>
      <c r="H28" s="12">
        <f ca="1">ROUND(INDIRECT(ADDRESS(ROW()+(0), COLUMN()+(-2), 1))*INDIRECT(ADDRESS(ROW()+(0), COLUMN()+(-1), 1)), 2)</f>
        <v>10.08</v>
      </c>
    </row>
    <row r="29" spans="1:8" ht="13.50" thickBot="1" customHeight="1">
      <c r="A29" s="1" t="s">
        <v>61</v>
      </c>
      <c r="B29" s="1"/>
      <c r="C29" s="1"/>
      <c r="D29" s="10" t="s">
        <v>62</v>
      </c>
      <c r="E29" s="1" t="s">
        <v>63</v>
      </c>
      <c r="F29" s="11">
        <v>0.441</v>
      </c>
      <c r="G29" s="12">
        <v>119.98</v>
      </c>
      <c r="H29" s="12">
        <f ca="1">ROUND(INDIRECT(ADDRESS(ROW()+(0), COLUMN()+(-2), 1))*INDIRECT(ADDRESS(ROW()+(0), COLUMN()+(-1), 1)), 2)</f>
        <v>52.91</v>
      </c>
    </row>
    <row r="30" spans="1:8" ht="13.50" thickBot="1" customHeight="1">
      <c r="A30" s="1" t="s">
        <v>64</v>
      </c>
      <c r="B30" s="1"/>
      <c r="C30" s="1"/>
      <c r="D30" s="10" t="s">
        <v>65</v>
      </c>
      <c r="E30" s="1" t="s">
        <v>66</v>
      </c>
      <c r="F30" s="11">
        <v>0.638</v>
      </c>
      <c r="G30" s="12">
        <v>70.3</v>
      </c>
      <c r="H30" s="12">
        <f ca="1">ROUND(INDIRECT(ADDRESS(ROW()+(0), COLUMN()+(-2), 1))*INDIRECT(ADDRESS(ROW()+(0), COLUMN()+(-1), 1)), 2)</f>
        <v>44.85</v>
      </c>
    </row>
    <row r="31" spans="1:8" ht="13.50" thickBot="1" customHeight="1">
      <c r="A31" s="1" t="s">
        <v>67</v>
      </c>
      <c r="B31" s="1"/>
      <c r="C31" s="1"/>
      <c r="D31" s="10" t="s">
        <v>68</v>
      </c>
      <c r="E31" s="1" t="s">
        <v>69</v>
      </c>
      <c r="F31" s="13">
        <v>0.256</v>
      </c>
      <c r="G31" s="14">
        <v>119.98</v>
      </c>
      <c r="H31" s="14">
        <f ca="1">ROUND(INDIRECT(ADDRESS(ROW()+(0), COLUMN()+(-2), 1))*INDIRECT(ADDRESS(ROW()+(0), COLUMN()+(-1), 1)), 2)</f>
        <v>30.71</v>
      </c>
    </row>
    <row r="32" spans="1:8" ht="13.50" thickBot="1" customHeight="1">
      <c r="A32" s="15"/>
      <c r="B32" s="15"/>
      <c r="C32" s="15"/>
      <c r="D32" s="15"/>
      <c r="E32" s="15"/>
      <c r="F32" s="9" t="s">
        <v>70</v>
      </c>
      <c r="G32" s="9"/>
      <c r="H32" s="17">
        <f ca="1">ROUND(SUM(INDIRECT(ADDRESS(ROW()+(-1), COLUMN()+(0), 1)),INDIRECT(ADDRESS(ROW()+(-2), COLUMN()+(0), 1)),INDIRECT(ADDRESS(ROW()+(-3), COLUMN()+(0), 1)),INDIRECT(ADDRESS(ROW()+(-4), COLUMN()+(0), 1)),INDIRECT(ADDRESS(ROW()+(-5), COLUMN()+(0), 1))), 2)</f>
        <v>155.11</v>
      </c>
    </row>
    <row r="33" spans="1:8" ht="13.50" thickBot="1" customHeight="1">
      <c r="A33" s="15">
        <v>4</v>
      </c>
      <c r="B33" s="15"/>
      <c r="C33" s="15"/>
      <c r="D33" s="15"/>
      <c r="E33" s="18" t="s">
        <v>71</v>
      </c>
      <c r="F33" s="18"/>
      <c r="G33" s="15"/>
      <c r="H33" s="15"/>
    </row>
    <row r="34" spans="1:8" ht="13.50" thickBot="1" customHeight="1">
      <c r="A34" s="19"/>
      <c r="B34" s="19"/>
      <c r="C34" s="19"/>
      <c r="D34" s="20" t="s">
        <v>72</v>
      </c>
      <c r="E34" s="19" t="s">
        <v>73</v>
      </c>
      <c r="F34" s="13">
        <v>2</v>
      </c>
      <c r="G34" s="14">
        <f ca="1">ROUND(SUM(INDIRECT(ADDRESS(ROW()+(-2), COLUMN()+(1), 1)),INDIRECT(ADDRESS(ROW()+(-9), COLUMN()+(1), 1)),INDIRECT(ADDRESS(ROW()+(-12), COLUMN()+(1), 1))), 2)</f>
        <v>602.47</v>
      </c>
      <c r="H34" s="14">
        <f ca="1">ROUND(INDIRECT(ADDRESS(ROW()+(0), COLUMN()+(-2), 1))*INDIRECT(ADDRESS(ROW()+(0), COLUMN()+(-1), 1))/100, 2)</f>
        <v>12.05</v>
      </c>
    </row>
    <row r="35" spans="1:8" ht="13.50" thickBot="1" customHeight="1">
      <c r="A35" s="21" t="s">
        <v>74</v>
      </c>
      <c r="B35" s="21"/>
      <c r="C35" s="21"/>
      <c r="D35" s="22"/>
      <c r="E35" s="23"/>
      <c r="F35" s="24" t="s">
        <v>75</v>
      </c>
      <c r="G35" s="25"/>
      <c r="H35" s="26">
        <f ca="1">ROUND(SUM(INDIRECT(ADDRESS(ROW()+(-1), COLUMN()+(0), 1)),INDIRECT(ADDRESS(ROW()+(-3), COLUMN()+(0), 1)),INDIRECT(ADDRESS(ROW()+(-10), COLUMN()+(0), 1)),INDIRECT(ADDRESS(ROW()+(-13), COLUMN()+(0), 1))), 2)</f>
        <v>614.52</v>
      </c>
    </row>
  </sheetData>
  <mergeCells count="3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F22:G22"/>
    <mergeCell ref="A23:C23"/>
    <mergeCell ref="E23:F23"/>
    <mergeCell ref="A24:C24"/>
    <mergeCell ref="A25:C25"/>
    <mergeCell ref="F25:G25"/>
    <mergeCell ref="A26:C26"/>
    <mergeCell ref="E26:F26"/>
    <mergeCell ref="A27:C27"/>
    <mergeCell ref="A28:C28"/>
    <mergeCell ref="A29:C29"/>
    <mergeCell ref="A30:C30"/>
    <mergeCell ref="A31:C31"/>
    <mergeCell ref="A32:C32"/>
    <mergeCell ref="F32:G32"/>
    <mergeCell ref="A33:C33"/>
    <mergeCell ref="E33:F33"/>
    <mergeCell ref="A34:C34"/>
    <mergeCell ref="A35:E35"/>
    <mergeCell ref="F35:G35"/>
  </mergeCells>
  <pageMargins left="0.147638" right="0.147638" top="0.206693" bottom="0.206693" header="0.0" footer="0.0"/>
  <pageSetup paperSize="9" orientation="portrait"/>
  <rowBreaks count="0" manualBreakCount="0">
    </rowBreaks>
</worksheet>
</file>