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<sst xmlns="http://schemas.openxmlformats.org/spreadsheetml/2006/main" count="32" uniqueCount="32">
  <si>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</si>
  <si>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QAF039</t>
  </si>
  <si>
    <t xml:space="preserve">Ud</t>
  </si>
  <si>
    <t xml:space="preserve">Encuentro de techumbre plana transitable, no ventilada con chimenea. Impermeabilización con membranas de poliolefinas.</t>
  </si>
  <si>
    <r>
      <rPr>
        <sz val="8.25"/>
        <color rgb="FF000000"/>
        <rFont val="Arial"/>
        <family val="2"/>
      </rPr>
      <t xml:space="preserve">Encuentro de techumbre plana transitable, no ventilada, con piso fijo, tipo convencional con chimenea, realizando un rebaje en el soporte alrededor de la chimenea, en el que se recibirá la impermeabilización compuesta por: chimenea, formado por membrana impermeabilizante flexible tipo EVAC de 500x500 mm compuesta de una doble hoja de poliolefina termoplástica con acetato de vinil etileno, con ambas caras revestidas de fibras de poliéster no tejidas, de 0,8 mm de espesor y 625 g/m², con unión termosellada a un tubo de PVC de 50 mm de diámetro y 300 mm de longitud fijada al soporte en toda su superficie con adhesivo a base de poliuretano.</t>
    </r>
    <r>
      <rPr>
        <sz val="8.25"/>
        <color rgb="FF000000"/>
        <rFont val="Arial"/>
        <family val="2"/>
      </rPr>
      <t xml:space="preserve">
</t>
    </r>
  </si>
  <si>
    <t xml:space="preserve">Código</t>
  </si>
  <si>
    <t xml:space="preserve">Unidad</t>
  </si>
  <si>
    <t xml:space="preserve">Descripción</t>
  </si>
  <si>
    <t xml:space="preserve">Cantidad</t>
  </si>
  <si>
    <t xml:space="preserve">Costo</t>
  </si>
  <si>
    <t xml:space="preserve">Importe</t>
  </si>
  <si>
    <t xml:space="preserve">Materiales</t>
  </si>
  <si>
    <t xml:space="preserve">mt15rev170b</t>
  </si>
  <si>
    <t xml:space="preserve">kg</t>
  </si>
  <si>
    <t xml:space="preserve">Adhesivo a base de poliuretano, color marrón, para el sellado de juntas.</t>
  </si>
  <si>
    <t xml:space="preserve">mt15rev090a</t>
  </si>
  <si>
    <t xml:space="preserve">Ud</t>
  </si>
  <si>
    <t xml:space="preserve">Chimenea, formado por membrana impermeabilizante flexible tipo EVAC de 500x500 mm compuesta de una doble hoja de poliolefina termoplástica con acetato de vinil etileno, con ambas caras revestidas de fibras de poliéster no tejidas, de 0,8 mm de espesor y 625 g/m², con unión termosellada a un tubo de PVC de 50 mm de diámetro y 300 mm de longitud.</t>
  </si>
  <si>
    <t xml:space="preserve">Subtotal materiales:</t>
  </si>
  <si>
    <t xml:space="preserve">Mano de obra</t>
  </si>
  <si>
    <t xml:space="preserve">mo029</t>
  </si>
  <si>
    <t xml:space="preserve">h</t>
  </si>
  <si>
    <t xml:space="preserve">Oficial aplicador de membranas y mantos impermeabilizantes.</t>
  </si>
  <si>
    <t xml:space="preserve">mo067</t>
  </si>
  <si>
    <t xml:space="preserve">h</t>
  </si>
  <si>
    <t xml:space="preserve">Ayudante aplicador de membranas y mantos impermeabilizantes.</t>
  </si>
  <si>
    <t xml:space="preserve">Subtotal mano de obra:</t>
  </si>
  <si>
    <t xml:space="preserve">Herramienta menor</t>
  </si>
  <si>
    <t xml:space="preserve">%</t>
  </si>
  <si>
    <t xml:space="preserve">Herramienta menor</t>
  </si>
  <si>
    <t xml:space="preserve">Costo de mantenimiento decenal: $ 395,48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</si>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</sst>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3.91" customWidth="1"/>
    <col min="3" max="3" width="2.21" customWidth="1"/>
    <col min="4" max="4" width="5.44" customWidth="1"/>
    <col min="5" max="5" width="74.80" customWidth="1"/>
    <col min="6" max="6" width="11.90" customWidth="1"/>
    <col min="7" max="7" width="12.07" customWidth="1"/>
    <col min="8" max="8" width="10.03" customWidth="1"/>
  </cols>
  <sheetData>
    <row r="1" spans="1:1" ht="2.25" thickBot="1" customHeight="1">
      <c r="A1" s="1" t="s">
        <v>0</v>
      </c>
      <c r="B1" s="1"/>
      <c r="C1" s="1"/>
      <c r="D1" s="1"/>
      <c r="E1" s="1"/>
      <c r="F1" s="1"/>
      <c r="G1" s="1"/>
      <c r="H1" s="1"/>
    </row>
    <row r="3" spans="1:8" ht="24.0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1">
        <v>1</v>
      </c>
      <c r="G10" s="12">
        <v>556.43</v>
      </c>
      <c r="H10" s="12">
        <f ca="1">ROUND(INDIRECT(ADDRESS(ROW()+(0), COLUMN()+(-2), 1))*INDIRECT(ADDRESS(ROW()+(0), COLUMN()+(-1), 1)), 2)</f>
        <v>556.43</v>
      </c>
    </row>
    <row r="11" spans="1:8" ht="55.50" thickBot="1" customHeight="1">
      <c r="A11" s="1" t="s">
        <v>15</v>
      </c>
      <c r="B11" s="1"/>
      <c r="C11" s="10" t="s">
        <v>16</v>
      </c>
      <c r="D11" s="10"/>
      <c r="E11" s="1" t="s">
        <v>17</v>
      </c>
      <c r="F11" s="13">
        <v>1</v>
      </c>
      <c r="G11" s="14">
        <v>844.16</v>
      </c>
      <c r="H11" s="14">
        <f ca="1">ROUND(INDIRECT(ADDRESS(ROW()+(0), COLUMN()+(-2), 1))*INDIRECT(ADDRESS(ROW()+(0), COLUMN()+(-1), 1)), 2)</f>
        <v>844.16</v>
      </c>
    </row>
    <row r="12" spans="1:8" ht="13.50" thickBot="1" customHeight="1">
      <c r="A12" s="15"/>
      <c r="B12" s="15"/>
      <c r="C12" s="15"/>
      <c r="D12" s="15"/>
      <c r="E12" s="15"/>
      <c r="F12" s="9" t="s">
        <v>18</v>
      </c>
      <c r="G12" s="9"/>
      <c r="H12" s="17">
        <f ca="1">ROUND(SUM(INDIRECT(ADDRESS(ROW()+(-1), COLUMN()+(0), 1)),INDIRECT(ADDRESS(ROW()+(-2), COLUMN()+(0), 1))), 2)</f>
        <v>1400.59</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1">
        <v>0.387</v>
      </c>
      <c r="G14" s="12">
        <v>127.32</v>
      </c>
      <c r="H14" s="12">
        <f ca="1">ROUND(INDIRECT(ADDRESS(ROW()+(0), COLUMN()+(-2), 1))*INDIRECT(ADDRESS(ROW()+(0), COLUMN()+(-1), 1)), 2)</f>
        <v>49.27</v>
      </c>
    </row>
    <row r="15" spans="1:8" ht="13.50" thickBot="1" customHeight="1">
      <c r="A15" s="1" t="s">
        <v>23</v>
      </c>
      <c r="B15" s="1"/>
      <c r="C15" s="10" t="s">
        <v>24</v>
      </c>
      <c r="D15" s="10"/>
      <c r="E15" s="1" t="s">
        <v>25</v>
      </c>
      <c r="F15" s="13">
        <v>0.387</v>
      </c>
      <c r="G15" s="14">
        <v>77.51</v>
      </c>
      <c r="H15" s="14">
        <f ca="1">ROUND(INDIRECT(ADDRESS(ROW()+(0), COLUMN()+(-2), 1))*INDIRECT(ADDRESS(ROW()+(0), COLUMN()+(-1), 1)), 2)</f>
        <v>30</v>
      </c>
    </row>
    <row r="16" spans="1:8" ht="13.50" thickBot="1" customHeight="1">
      <c r="A16" s="15"/>
      <c r="B16" s="15"/>
      <c r="C16" s="15"/>
      <c r="D16" s="15"/>
      <c r="E16" s="15"/>
      <c r="F16" s="9" t="s">
        <v>26</v>
      </c>
      <c r="G16" s="9"/>
      <c r="H16" s="17">
        <f ca="1">ROUND(SUM(INDIRECT(ADDRESS(ROW()+(-1), COLUMN()+(0), 1)),INDIRECT(ADDRESS(ROW()+(-2), COLUMN()+(0), 1))), 2)</f>
        <v>79.27</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1)),INDIRECT(ADDRESS(ROW()+(-6), COLUMN()+(1), 1))), 2)</f>
        <v>1479.86</v>
      </c>
      <c r="H18" s="14">
        <f ca="1">ROUND(INDIRECT(ADDRESS(ROW()+(0), COLUMN()+(-2), 1))*INDIRECT(ADDRESS(ROW()+(0), COLUMN()+(-1), 1))/100, 2)</f>
        <v>29.6</v>
      </c>
    </row>
    <row r="19" spans="1:8" ht="13.50" thickBot="1" customHeight="1">
      <c r="A19" s="21" t="s">
        <v>30</v>
      </c>
      <c r="B19" s="21"/>
      <c r="C19" s="22"/>
      <c r="D19" s="22"/>
      <c r="E19" s="23"/>
      <c r="F19" s="24" t="s">
        <v>31</v>
      </c>
      <c r="G19" s="25"/>
      <c r="H19" s="26">
        <f ca="1">ROUND(SUM(INDIRECT(ADDRESS(ROW()+(-1), COLUMN()+(0), 1)),INDIRECT(ADDRESS(ROW()+(-3), COLUMN()+(0), 1)),INDIRECT(ADDRESS(ROW()+(-7), COLUMN()+(0), 1))), 2)</f>
        <v>1509.46</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A16:B16"/>
    <mergeCell ref="C16:D16"/>
    <mergeCell ref="F16:G16"/>
    <mergeCell ref="A17:B17"/>
    <mergeCell ref="C17:D17"/>
    <mergeCell ref="E17:F17"/>
    <mergeCell ref="A18:B18"/>
    <mergeCell ref="C18:D18"/>
    <mergeCell ref="A19:E19"/>
    <mergeCell ref="F19:G19"/>
  </mergeCells>
  <pageMargins left="0.147638" right="0.147638" top="0.206693" bottom="0.206693" header="0.0" footer="0.0"/>
  <pageSetup paperSize="9" orientation="portrait"/>
  <rowBreaks count="0" manualBreakCount="0">
    </rowBreaks>
</worksheet>
</file>