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<sst xmlns="http://schemas.openxmlformats.org/spreadsheetml/2006/main" count="47" uniqueCount="47">
  <si>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</si>
  <si>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QAF037</t>
  </si>
  <si>
    <t xml:space="preserve">Ud</t>
  </si>
  <si>
    <t xml:space="preserve">Encuentro de techumbre plana transitable, no ventilada con canal de drenaje con membrana de poliolefinas con unión termosellada. Impermeabilización con membranas de poliolefinas.</t>
  </si>
  <si>
    <r>
      <rPr>
        <sz val="8.25"/>
        <color rgb="FF000000"/>
        <rFont val="Arial"/>
        <family val="2"/>
      </rPr>
      <t xml:space="preserve">Encuentro de techumbre plana transitable, no ventilada, con piso fijo, tipo invertida con canal de drenaje con membrana de poliolefinas con unión termosellada, de salida horizontal, de 110 mm de altura y 9200 mm de longitud, fijada a la superficie soporte con adhesivo cementoso mejorado, C2 TE S1, deformable, con deslizamiento reducido y tiempo abierto ampliado, color gris, preparada para recibir la impermeabilización. Incluso piezas especiales y elementos de fijación. El precio no incluye la impermeabilización.</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</si>
  <si>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</si>
  <si>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</si>
  <si>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</si>
  <si>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</si>
  <si>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</si>
  <si>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</si>
  <si>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</si>
  <si>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mt09mcm060a</t>
  </si>
  <si>
    <t xml:space="preserve">kg</t>
  </si>
  <si>
    <t xml:space="preserve">Adhesivo cementoso mejorado, C2 TE S1, deformable, con deslizamiento reducido y tiempo abierto ampliado, color gris, a base de cemento, agregados de granulometría fina, resinas sintéticas y aditivos especiales, con propiedades tixotrópicas y de endurecimiento sin retracción.</t>
  </si>
  <si>
    <t xml:space="preserve">mt15rev350a</t>
  </si>
  <si>
    <t xml:space="preserve">Ud</t>
  </si>
  <si>
    <t xml:space="preserve">Canal de drenaje de ABS con pendiente en su interior, de 110 mm de altura y 1500 mm de longitud, con soporte para revestimiento de acero inoxidable, membrana impermeabilizante flexible tipo EVAC, de 200 mm de anchura, con unión termosellada a los aleros del canal de drenaje y kit de fijación.</t>
  </si>
  <si>
    <t xml:space="preserve">mt15rev350b</t>
  </si>
  <si>
    <t xml:space="preserve">Ud</t>
  </si>
  <si>
    <t xml:space="preserve">Canal de drenaje de ABS con pendiente en su interior, de 110 mm de altura y 1500 mm de longitud, con soporte para revestimiento de acero inoxidable, membrana impermeabilizante flexible tipo EVAC, de 200 mm de anchura, con unión termosellada a los aleros del canal de drenaje y kit de fijación.</t>
  </si>
  <si>
    <t xml:space="preserve">mt15rev350c</t>
  </si>
  <si>
    <t xml:space="preserve">Ud</t>
  </si>
  <si>
    <t xml:space="preserve">Canal de drenaje de ABS con pendiente en su interior, de 110 mm de altura y 1500 mm de longitud, con soporte para revestimiento de acero inoxidable, membrana impermeabilizante flexible tipo EVAC, de 200 mm de anchura, con unión termosellada a los aleros del canal de drenaje y kit de fijación.</t>
  </si>
  <si>
    <t xml:space="preserve">mt15rev351a</t>
  </si>
  <si>
    <t xml:space="preserve">Ud</t>
  </si>
  <si>
    <t xml:space="preserve">Pieza de unión de ABS para conexión de canales de drenaje, de 200 mm de longitud y 110 mm de altura, con soporte para revestimiento de acero inoxidable, membrana impermeabilizante flexible tipo EVAC, de 200 mm de anchura, con unión termosellada a los aleros de la pieza de unión y kit de fijación.</t>
  </si>
  <si>
    <t xml:space="preserve">mt15rev352a</t>
  </si>
  <si>
    <t xml:space="preserve">Ud</t>
  </si>
  <si>
    <t xml:space="preserve">Pieza para cierre de ABS para canal de drenaje, de 110 mm de altura, con membrana impermeabilizante flexible tipo EVAC, de 200 mm de anchura, con unión termosellada a el alero de la pieza para cierre y kit de fijación.</t>
  </si>
  <si>
    <t xml:space="preserve">Subtotal materiales:</t>
  </si>
  <si>
    <t xml:space="preserve">Mano de obra</t>
  </si>
  <si>
    <t xml:space="preserve">mo029</t>
  </si>
  <si>
    <t xml:space="preserve">h</t>
  </si>
  <si>
    <t xml:space="preserve">Oficial aplicador de membranas y mantos impermeabilizantes.</t>
  </si>
  <si>
    <t xml:space="preserve">mo067</t>
  </si>
  <si>
    <t xml:space="preserve">h</t>
  </si>
  <si>
    <t xml:space="preserve">Ayudante aplicador de membranas y mantos impermeabilizantes.</t>
  </si>
  <si>
    <t xml:space="preserve">mo008</t>
  </si>
  <si>
    <t xml:space="preserve">h</t>
  </si>
  <si>
    <t xml:space="preserve">Oficial plomero.</t>
  </si>
  <si>
    <t xml:space="preserve">Subtotal mano de obra:</t>
  </si>
  <si>
    <t xml:space="preserve">Herramienta menor</t>
  </si>
  <si>
    <t xml:space="preserve">%</t>
  </si>
  <si>
    <t xml:space="preserve">Herramienta menor</t>
  </si>
  <si>
    <t xml:space="preserve">Costo de mantenimiento decenal: $ 23.117,88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</si>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</sst>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19" customWidth="1"/>
    <col min="4" max="4" width="6.46" customWidth="1"/>
    <col min="5" max="5" width="71.23"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1.35</v>
      </c>
      <c r="G10" s="12">
        <v>12.15</v>
      </c>
      <c r="H10" s="12">
        <f ca="1">ROUND(INDIRECT(ADDRESS(ROW()+(0), COLUMN()+(-2), 1))*INDIRECT(ADDRESS(ROW()+(0), COLUMN()+(-1), 1)), 2)</f>
        <v>16.4</v>
      </c>
    </row>
    <row r="11" spans="1:8" ht="45.00" thickBot="1" customHeight="1">
      <c r="A11" s="1" t="s">
        <v>15</v>
      </c>
      <c r="B11" s="1"/>
      <c r="C11" s="10" t="s">
        <v>16</v>
      </c>
      <c r="D11" s="10"/>
      <c r="E11" s="1" t="s">
        <v>17</v>
      </c>
      <c r="F11" s="11">
        <v>2</v>
      </c>
      <c r="G11" s="12">
        <v>10577.1</v>
      </c>
      <c r="H11" s="12">
        <f ca="1">ROUND(INDIRECT(ADDRESS(ROW()+(0), COLUMN()+(-2), 1))*INDIRECT(ADDRESS(ROW()+(0), COLUMN()+(-1), 1)), 2)</f>
        <v>21154.2</v>
      </c>
    </row>
    <row r="12" spans="1:8" ht="45.00" thickBot="1" customHeight="1">
      <c r="A12" s="1" t="s">
        <v>18</v>
      </c>
      <c r="B12" s="1"/>
      <c r="C12" s="10" t="s">
        <v>19</v>
      </c>
      <c r="D12" s="10"/>
      <c r="E12" s="1" t="s">
        <v>20</v>
      </c>
      <c r="F12" s="11">
        <v>2</v>
      </c>
      <c r="G12" s="12">
        <v>10577.1</v>
      </c>
      <c r="H12" s="12">
        <f ca="1">ROUND(INDIRECT(ADDRESS(ROW()+(0), COLUMN()+(-2), 1))*INDIRECT(ADDRESS(ROW()+(0), COLUMN()+(-1), 1)), 2)</f>
        <v>21154.2</v>
      </c>
    </row>
    <row r="13" spans="1:8" ht="45.00" thickBot="1" customHeight="1">
      <c r="A13" s="1" t="s">
        <v>21</v>
      </c>
      <c r="B13" s="1"/>
      <c r="C13" s="10" t="s">
        <v>22</v>
      </c>
      <c r="D13" s="10"/>
      <c r="E13" s="1" t="s">
        <v>23</v>
      </c>
      <c r="F13" s="11">
        <v>2</v>
      </c>
      <c r="G13" s="12">
        <v>10577.1</v>
      </c>
      <c r="H13" s="12">
        <f ca="1">ROUND(INDIRECT(ADDRESS(ROW()+(0), COLUMN()+(-2), 1))*INDIRECT(ADDRESS(ROW()+(0), COLUMN()+(-1), 1)), 2)</f>
        <v>21154.2</v>
      </c>
    </row>
    <row r="14" spans="1:8" ht="45.00" thickBot="1" customHeight="1">
      <c r="A14" s="1" t="s">
        <v>24</v>
      </c>
      <c r="B14" s="1"/>
      <c r="C14" s="10" t="s">
        <v>25</v>
      </c>
      <c r="D14" s="10"/>
      <c r="E14" s="1" t="s">
        <v>26</v>
      </c>
      <c r="F14" s="11">
        <v>1</v>
      </c>
      <c r="G14" s="12">
        <v>2310.87</v>
      </c>
      <c r="H14" s="12">
        <f ca="1">ROUND(INDIRECT(ADDRESS(ROW()+(0), COLUMN()+(-2), 1))*INDIRECT(ADDRESS(ROW()+(0), COLUMN()+(-1), 1)), 2)</f>
        <v>2310.87</v>
      </c>
    </row>
    <row r="15" spans="1:8" ht="34.50" thickBot="1" customHeight="1">
      <c r="A15" s="1" t="s">
        <v>27</v>
      </c>
      <c r="B15" s="1"/>
      <c r="C15" s="10" t="s">
        <v>28</v>
      </c>
      <c r="D15" s="10"/>
      <c r="E15" s="1" t="s">
        <v>29</v>
      </c>
      <c r="F15" s="13">
        <v>2</v>
      </c>
      <c r="G15" s="14">
        <v>1534.82</v>
      </c>
      <c r="H15" s="14">
        <f ca="1">ROUND(INDIRECT(ADDRESS(ROW()+(0), COLUMN()+(-2), 1))*INDIRECT(ADDRESS(ROW()+(0), COLUMN()+(-1), 1)), 2)</f>
        <v>3069.64</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68859.4</v>
      </c>
    </row>
    <row r="17" spans="1:8" ht="13.50" thickBot="1" customHeight="1">
      <c r="A17" s="15">
        <v>2</v>
      </c>
      <c r="B17" s="15"/>
      <c r="C17" s="15"/>
      <c r="D17" s="15"/>
      <c r="E17" s="18" t="s">
        <v>31</v>
      </c>
      <c r="F17" s="18"/>
      <c r="G17" s="15"/>
      <c r="H17" s="15"/>
    </row>
    <row r="18" spans="1:8" ht="13.50" thickBot="1" customHeight="1">
      <c r="A18" s="1" t="s">
        <v>32</v>
      </c>
      <c r="B18" s="1"/>
      <c r="C18" s="10" t="s">
        <v>33</v>
      </c>
      <c r="D18" s="10"/>
      <c r="E18" s="1" t="s">
        <v>34</v>
      </c>
      <c r="F18" s="11">
        <v>0.387</v>
      </c>
      <c r="G18" s="12">
        <v>119.98</v>
      </c>
      <c r="H18" s="12">
        <f ca="1">ROUND(INDIRECT(ADDRESS(ROW()+(0), COLUMN()+(-2), 1))*INDIRECT(ADDRESS(ROW()+(0), COLUMN()+(-1), 1)), 2)</f>
        <v>46.43</v>
      </c>
    </row>
    <row r="19" spans="1:8" ht="13.50" thickBot="1" customHeight="1">
      <c r="A19" s="1" t="s">
        <v>35</v>
      </c>
      <c r="B19" s="1"/>
      <c r="C19" s="10" t="s">
        <v>36</v>
      </c>
      <c r="D19" s="10"/>
      <c r="E19" s="1" t="s">
        <v>37</v>
      </c>
      <c r="F19" s="11">
        <v>0.387</v>
      </c>
      <c r="G19" s="12">
        <v>73.05</v>
      </c>
      <c r="H19" s="12">
        <f ca="1">ROUND(INDIRECT(ADDRESS(ROW()+(0), COLUMN()+(-2), 1))*INDIRECT(ADDRESS(ROW()+(0), COLUMN()+(-1), 1)), 2)</f>
        <v>28.27</v>
      </c>
    </row>
    <row r="20" spans="1:8" ht="13.50" thickBot="1" customHeight="1">
      <c r="A20" s="1" t="s">
        <v>38</v>
      </c>
      <c r="B20" s="1"/>
      <c r="C20" s="10" t="s">
        <v>39</v>
      </c>
      <c r="D20" s="10"/>
      <c r="E20" s="1" t="s">
        <v>40</v>
      </c>
      <c r="F20" s="13">
        <v>1.34</v>
      </c>
      <c r="G20" s="14">
        <v>123.28</v>
      </c>
      <c r="H20" s="14">
        <f ca="1">ROUND(INDIRECT(ADDRESS(ROW()+(0), COLUMN()+(-2), 1))*INDIRECT(ADDRESS(ROW()+(0), COLUMN()+(-1), 1)), 2)</f>
        <v>165.2</v>
      </c>
    </row>
    <row r="21" spans="1:8" ht="13.50" thickBot="1" customHeight="1">
      <c r="A21" s="15"/>
      <c r="B21" s="15"/>
      <c r="C21" s="15"/>
      <c r="D21" s="15"/>
      <c r="E21" s="15"/>
      <c r="F21" s="9" t="s">
        <v>41</v>
      </c>
      <c r="G21" s="9"/>
      <c r="H21" s="17">
        <f ca="1">ROUND(SUM(INDIRECT(ADDRESS(ROW()+(-1), COLUMN()+(0), 1)),INDIRECT(ADDRESS(ROW()+(-2), COLUMN()+(0), 1)),INDIRECT(ADDRESS(ROW()+(-3), COLUMN()+(0), 1))), 2)</f>
        <v>239.9</v>
      </c>
    </row>
    <row r="22" spans="1:8" ht="13.50" thickBot="1" customHeight="1">
      <c r="A22" s="15">
        <v>3</v>
      </c>
      <c r="B22" s="15"/>
      <c r="C22" s="15"/>
      <c r="D22" s="15"/>
      <c r="E22" s="18" t="s">
        <v>42</v>
      </c>
      <c r="F22" s="18"/>
      <c r="G22" s="15"/>
      <c r="H22" s="15"/>
    </row>
    <row r="23" spans="1:8" ht="13.50" thickBot="1" customHeight="1">
      <c r="A23" s="19"/>
      <c r="B23" s="19"/>
      <c r="C23" s="20" t="s">
        <v>43</v>
      </c>
      <c r="D23" s="20"/>
      <c r="E23" s="19" t="s">
        <v>44</v>
      </c>
      <c r="F23" s="13">
        <v>2</v>
      </c>
      <c r="G23" s="14">
        <f ca="1">ROUND(SUM(INDIRECT(ADDRESS(ROW()+(-2), COLUMN()+(1), 1)),INDIRECT(ADDRESS(ROW()+(-7), COLUMN()+(1), 1))), 2)</f>
        <v>69099.4</v>
      </c>
      <c r="H23" s="14">
        <f ca="1">ROUND(INDIRECT(ADDRESS(ROW()+(0), COLUMN()+(-2), 1))*INDIRECT(ADDRESS(ROW()+(0), COLUMN()+(-1), 1))/100, 2)</f>
        <v>1381.99</v>
      </c>
    </row>
    <row r="24" spans="1:8" ht="13.50" thickBot="1" customHeight="1">
      <c r="A24" s="21" t="s">
        <v>45</v>
      </c>
      <c r="B24" s="21"/>
      <c r="C24" s="22"/>
      <c r="D24" s="22"/>
      <c r="E24" s="23"/>
      <c r="F24" s="24" t="s">
        <v>46</v>
      </c>
      <c r="G24" s="25"/>
      <c r="H24" s="26">
        <f ca="1">ROUND(SUM(INDIRECT(ADDRESS(ROW()+(-1), COLUMN()+(0), 1)),INDIRECT(ADDRESS(ROW()+(-3), COLUMN()+(0), 1)),INDIRECT(ADDRESS(ROW()+(-8), COLUMN()+(0), 1))), 2)</f>
        <v>70481.3</v>
      </c>
    </row>
  </sheetData>
  <mergeCells count="4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A20:B20"/>
    <mergeCell ref="C20:D20"/>
    <mergeCell ref="A21:B21"/>
    <mergeCell ref="C21:D21"/>
    <mergeCell ref="F21:G21"/>
    <mergeCell ref="A22:B22"/>
    <mergeCell ref="C22:D22"/>
    <mergeCell ref="E22:F22"/>
    <mergeCell ref="A23:B23"/>
    <mergeCell ref="C23:D23"/>
    <mergeCell ref="A24:E24"/>
    <mergeCell ref="F24:G24"/>
  </mergeCells>
  <pageMargins left="0.147638" right="0.147638" top="0.206693" bottom="0.206693" header="0.0" footer="0.0"/>
  <pageSetup paperSize="9" orientation="portrait"/>
  <rowBreaks count="0" manualBreakCount="0">
    </rowBreaks>
</worksheet>
</file>