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<sst xmlns="http://schemas.openxmlformats.org/spreadsheetml/2006/main" count="47" uniqueCount="47">
  <si>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</si>
  <si>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QAF037</t>
  </si>
  <si>
    <t xml:space="preserve">Ud</t>
  </si>
  <si>
    <t xml:space="preserve">Encuentro de techumbre plana transitable, no ventilada con canal de drenaje con membrana de poliolefinas con unión termosellada. Impermeabilización con membranas de poliolefinas.</t>
  </si>
  <si>
    <r>
      <rPr>
        <sz val="8.25"/>
        <color rgb="FF000000"/>
        <rFont val="Arial"/>
        <family val="2"/>
      </rPr>
      <t xml:space="preserve">Encuentro de techumbre plana transitable, no ventilada, con piso fijo, tipo convencional con canal de drenaje con membrana de poliolefinas con unión termosellada, de salida horizontal, de 110 mm de altura y 9200 mm de longitud, fijada a la superficie soporte con adhesivo cementoso mejorado, C2 TE S1, deformable, con deslizamiento reducido y tiempo abierto ampliado, color gris,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</si>
  <si>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</si>
  <si>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</si>
  <si>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</si>
  <si>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</si>
  <si>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</si>
  <si>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</si>
  <si>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</si>
  <si>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</si>
  <si>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</si>
  <si>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</si>
  <si>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mt15rev350a</t>
  </si>
  <si>
    <t xml:space="preserve">Ud</t>
  </si>
  <si>
    <t xml:space="preserve">Canal de drenaje de ABS con pendiente en su interior, de 110 mm de altura y 1500 mm de longitud, con soporte para revestimiento de acero inoxidable, membrana impermeabilizante flexible tipo EVAC, de 200 mm de anchura, con unión termosellada a los aleros del canal de drenaje y kit de fijación.</t>
  </si>
  <si>
    <t xml:space="preserve">mt15rev350b</t>
  </si>
  <si>
    <t xml:space="preserve">Ud</t>
  </si>
  <si>
    <t xml:space="preserve">Canal de drenaje de ABS con pendiente en su interior, de 110 mm de altura y 1500 mm de longitud, con soporte para revestimiento de acero inoxidable, membrana impermeabilizante flexible tipo EVAC, de 200 mm de anchura, con unión termosellada a los aleros del canal de drenaje y kit de fijación.</t>
  </si>
  <si>
    <t xml:space="preserve">mt15rev350c</t>
  </si>
  <si>
    <t xml:space="preserve">Ud</t>
  </si>
  <si>
    <t xml:space="preserve">Canal de drenaje de ABS con pendiente en su interior, de 110 mm de altura y 1500 mm de longitud, con soporte para revestimiento de acero inoxidable, membrana impermeabilizante flexible tipo EVAC, de 200 mm de anchura, con unión termosellada a los aleros del canal de drenaje y kit de fijación.</t>
  </si>
  <si>
    <t xml:space="preserve">mt15rev351a</t>
  </si>
  <si>
    <t xml:space="preserve">Ud</t>
  </si>
  <si>
    <t xml:space="preserve">Pieza de unión de ABS para conexión de canales de drenaje, de 200 mm de longitud y 110 mm de altura, con soporte para revestimiento de acero inoxidable, membrana impermeabilizante flexible tipo EVAC, de 200 mm de anchura, con unión termosellada a los aleros de la pieza de unión y kit de fijación.</t>
  </si>
  <si>
    <t xml:space="preserve">mt15rev352a</t>
  </si>
  <si>
    <t xml:space="preserve">Ud</t>
  </si>
  <si>
    <t xml:space="preserve">Pieza para cierre de ABS para canal de drenaje, de 110 mm de altura, con membrana impermeabilizante flexible tipo EVAC, de 200 mm de anchura, con unión termosellada a el alero de la pieza para cierre y kit de fijación.</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</si>
  <si>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</si>
  <si>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</si>
  <si>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</si>
  <si>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</si>
  <si>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</si>
  <si>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</si>
  <si>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</si>
  <si>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</si>
  <si>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</si>
  <si>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</si>
  <si>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</si>
  <si>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</si>
  <si>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</si>
  <si>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</si>
  <si>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</si>
  <si>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$ 23.117,88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</si>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</sst>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1.35</v>
      </c>
      <c r="G10" s="12">
        <v>12.15</v>
      </c>
      <c r="H10" s="12">
        <f ca="1">ROUND(INDIRECT(ADDRESS(ROW()+(0), COLUMN()+(-2), 1))*INDIRECT(ADDRESS(ROW()+(0), COLUMN()+(-1), 1)), 2)</f>
        <v>16.4</v>
      </c>
    </row>
    <row r="11" spans="1:8" ht="45.00" thickBot="1" customHeight="1">
      <c r="A11" s="1" t="s">
        <v>15</v>
      </c>
      <c r="B11" s="1"/>
      <c r="C11" s="10" t="s">
        <v>16</v>
      </c>
      <c r="D11" s="10"/>
      <c r="E11" s="1" t="s">
        <v>17</v>
      </c>
      <c r="F11" s="11">
        <v>2</v>
      </c>
      <c r="G11" s="12">
        <v>10577.1</v>
      </c>
      <c r="H11" s="12">
        <f ca="1">ROUND(INDIRECT(ADDRESS(ROW()+(0), COLUMN()+(-2), 1))*INDIRECT(ADDRESS(ROW()+(0), COLUMN()+(-1), 1)), 2)</f>
        <v>21154.2</v>
      </c>
    </row>
    <row r="12" spans="1:8" ht="45.00" thickBot="1" customHeight="1">
      <c r="A12" s="1" t="s">
        <v>18</v>
      </c>
      <c r="B12" s="1"/>
      <c r="C12" s="10" t="s">
        <v>19</v>
      </c>
      <c r="D12" s="10"/>
      <c r="E12" s="1" t="s">
        <v>20</v>
      </c>
      <c r="F12" s="11">
        <v>2</v>
      </c>
      <c r="G12" s="12">
        <v>10577.1</v>
      </c>
      <c r="H12" s="12">
        <f ca="1">ROUND(INDIRECT(ADDRESS(ROW()+(0), COLUMN()+(-2), 1))*INDIRECT(ADDRESS(ROW()+(0), COLUMN()+(-1), 1)), 2)</f>
        <v>21154.2</v>
      </c>
    </row>
    <row r="13" spans="1:8" ht="45.00" thickBot="1" customHeight="1">
      <c r="A13" s="1" t="s">
        <v>21</v>
      </c>
      <c r="B13" s="1"/>
      <c r="C13" s="10" t="s">
        <v>22</v>
      </c>
      <c r="D13" s="10"/>
      <c r="E13" s="1" t="s">
        <v>23</v>
      </c>
      <c r="F13" s="11">
        <v>2</v>
      </c>
      <c r="G13" s="12">
        <v>10577.1</v>
      </c>
      <c r="H13" s="12">
        <f ca="1">ROUND(INDIRECT(ADDRESS(ROW()+(0), COLUMN()+(-2), 1))*INDIRECT(ADDRESS(ROW()+(0), COLUMN()+(-1), 1)), 2)</f>
        <v>21154.2</v>
      </c>
    </row>
    <row r="14" spans="1:8" ht="45.00" thickBot="1" customHeight="1">
      <c r="A14" s="1" t="s">
        <v>24</v>
      </c>
      <c r="B14" s="1"/>
      <c r="C14" s="10" t="s">
        <v>25</v>
      </c>
      <c r="D14" s="10"/>
      <c r="E14" s="1" t="s">
        <v>26</v>
      </c>
      <c r="F14" s="11">
        <v>1</v>
      </c>
      <c r="G14" s="12">
        <v>2310.87</v>
      </c>
      <c r="H14" s="12">
        <f ca="1">ROUND(INDIRECT(ADDRESS(ROW()+(0), COLUMN()+(-2), 1))*INDIRECT(ADDRESS(ROW()+(0), COLUMN()+(-1), 1)), 2)</f>
        <v>2310.87</v>
      </c>
    </row>
    <row r="15" spans="1:8" ht="34.50" thickBot="1" customHeight="1">
      <c r="A15" s="1" t="s">
        <v>27</v>
      </c>
      <c r="B15" s="1"/>
      <c r="C15" s="10" t="s">
        <v>28</v>
      </c>
      <c r="D15" s="10"/>
      <c r="E15" s="1" t="s">
        <v>29</v>
      </c>
      <c r="F15" s="13">
        <v>2</v>
      </c>
      <c r="G15" s="14">
        <v>1534.82</v>
      </c>
      <c r="H15" s="14">
        <f ca="1">ROUND(INDIRECT(ADDRESS(ROW()+(0), COLUMN()+(-2), 1))*INDIRECT(ADDRESS(ROW()+(0), COLUMN()+(-1), 1)), 2)</f>
        <v>3069.64</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68859.4</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0.387</v>
      </c>
      <c r="G18" s="12">
        <v>119.98</v>
      </c>
      <c r="H18" s="12">
        <f ca="1">ROUND(INDIRECT(ADDRESS(ROW()+(0), COLUMN()+(-2), 1))*INDIRECT(ADDRESS(ROW()+(0), COLUMN()+(-1), 1)), 2)</f>
        <v>46.43</v>
      </c>
    </row>
    <row r="19" spans="1:8" ht="13.50" thickBot="1" customHeight="1">
      <c r="A19" s="1" t="s">
        <v>35</v>
      </c>
      <c r="B19" s="1"/>
      <c r="C19" s="10" t="s">
        <v>36</v>
      </c>
      <c r="D19" s="10"/>
      <c r="E19" s="1" t="s">
        <v>37</v>
      </c>
      <c r="F19" s="11">
        <v>0.387</v>
      </c>
      <c r="G19" s="12">
        <v>73.05</v>
      </c>
      <c r="H19" s="12">
        <f ca="1">ROUND(INDIRECT(ADDRESS(ROW()+(0), COLUMN()+(-2), 1))*INDIRECT(ADDRESS(ROW()+(0), COLUMN()+(-1), 1)), 2)</f>
        <v>28.27</v>
      </c>
    </row>
    <row r="20" spans="1:8" ht="13.50" thickBot="1" customHeight="1">
      <c r="A20" s="1" t="s">
        <v>38</v>
      </c>
      <c r="B20" s="1"/>
      <c r="C20" s="10" t="s">
        <v>39</v>
      </c>
      <c r="D20" s="10"/>
      <c r="E20" s="1" t="s">
        <v>40</v>
      </c>
      <c r="F20" s="13">
        <v>1.34</v>
      </c>
      <c r="G20" s="14">
        <v>123.28</v>
      </c>
      <c r="H20" s="14">
        <f ca="1">ROUND(INDIRECT(ADDRESS(ROW()+(0), COLUMN()+(-2), 1))*INDIRECT(ADDRESS(ROW()+(0), COLUMN()+(-1), 1)), 2)</f>
        <v>165.2</v>
      </c>
    </row>
    <row r="21" spans="1:8" ht="13.50" thickBot="1" customHeight="1">
      <c r="A21" s="15"/>
      <c r="B21" s="15"/>
      <c r="C21" s="15"/>
      <c r="D21" s="15"/>
      <c r="E21" s="15"/>
      <c r="F21" s="9" t="s">
        <v>41</v>
      </c>
      <c r="G21" s="9"/>
      <c r="H21" s="17">
        <f ca="1">ROUND(SUM(INDIRECT(ADDRESS(ROW()+(-1), COLUMN()+(0), 1)),INDIRECT(ADDRESS(ROW()+(-2), COLUMN()+(0), 1)),INDIRECT(ADDRESS(ROW()+(-3), COLUMN()+(0), 1))), 2)</f>
        <v>239.9</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1)),INDIRECT(ADDRESS(ROW()+(-7), COLUMN()+(1), 1))), 2)</f>
        <v>69099.4</v>
      </c>
      <c r="H23" s="14">
        <f ca="1">ROUND(INDIRECT(ADDRESS(ROW()+(0), COLUMN()+(-2), 1))*INDIRECT(ADDRESS(ROW()+(0), COLUMN()+(-1), 1))/100, 2)</f>
        <v>1381.99</v>
      </c>
    </row>
    <row r="24" spans="1:8" ht="13.50" thickBot="1" customHeight="1">
      <c r="A24" s="21" t="s">
        <v>45</v>
      </c>
      <c r="B24" s="21"/>
      <c r="C24" s="22"/>
      <c r="D24" s="22"/>
      <c r="E24" s="23"/>
      <c r="F24" s="24" t="s">
        <v>46</v>
      </c>
      <c r="G24" s="25"/>
      <c r="H24" s="26">
        <f ca="1">ROUND(SUM(INDIRECT(ADDRESS(ROW()+(-1), COLUMN()+(0), 1)),INDIRECT(ADDRESS(ROW()+(-3), COLUMN()+(0), 1)),INDIRECT(ADDRESS(ROW()+(-8), COLUMN()+(0), 1))), 2)</f>
        <v>70481.3</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