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<sst xmlns="http://schemas.openxmlformats.org/spreadsheetml/2006/main" count="36" uniqueCount="36">
  <si>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</si>
  <si>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NKF011</t>
  </si>
  <si>
    <t xml:space="preserve">m²</t>
  </si>
  <si>
    <t xml:space="preserve">Aislamiento térmico en cámaras de aire de cerramiento de doble capa de mampostería, por inyección, desde el interior, de espuma de poliuretano.</t>
  </si>
  <si>
    <r>
      <rPr>
        <sz val="8.25"/>
        <color rgb="FF000000"/>
        <rFont val="Arial"/>
        <family val="2"/>
      </rPr>
      <t xml:space="preserve">Aislamiento térmico en cerramientos de doble capa de mampostería, rellenando el interior de la cámara de aire de 40 mm de espesor medio, por inyección, desde el interior, de espuma de poliuretano de baja densidad, densidad 18 kg/m³ y conductividad térmica 0,035 W/(mK).</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</si>
  <si>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</si>
  <si>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</si>
  <si>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</si>
  <si>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</si>
  <si>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</si>
  <si>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</si>
  <si>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</si>
  <si>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mt16pop020c</t>
  </si>
  <si>
    <t xml:space="preserve">m²</t>
  </si>
  <si>
    <t xml:space="preserve">Espuma de poliuretano inyectada "in situ", densidad 18 kg/m³, conductividad térmica 0,035 W/(mK), Euroclase F de reacción al fuego; para el relleno de cámara de aire de 40 mm de espesor medio, en cerramientos de doble capa de mampostería.</t>
  </si>
  <si>
    <t xml:space="preserve">mt28mop190b</t>
  </si>
  <si>
    <t xml:space="preserve">kg</t>
  </si>
  <si>
    <t xml:space="preserve">Mortero de cemento, resistencia a compresión de 3 a 7,5 N/mm², absorción de agua por capilaridad menor de 0,2 kg/m² min½, para uso en exteriores, color gris, compuesto por cemento de alta resistencia, agregados seleccionados y otros aditivos, suministrado en sacos.</t>
  </si>
  <si>
    <t xml:space="preserve">Subtotal materiales:</t>
  </si>
  <si>
    <t xml:space="preserve">Equipo y herramienta</t>
  </si>
  <si>
    <t xml:space="preserve">mq08mpa040</t>
  </si>
  <si>
    <t xml:space="preserve">h</t>
  </si>
  <si>
    <t xml:space="preserve">Equipo y herramienta para inyección de aislamiento en cámaras de aire.</t>
  </si>
  <si>
    <t xml:space="preserve">Subtotal equipo y herramienta:</t>
  </si>
  <si>
    <t xml:space="preserve">Mano de obra</t>
  </si>
  <si>
    <t xml:space="preserve">mo030</t>
  </si>
  <si>
    <t xml:space="preserve">h</t>
  </si>
  <si>
    <t xml:space="preserve">Oficial aplicador de productos aislantes.</t>
  </si>
  <si>
    <t xml:space="preserve">mo068</t>
  </si>
  <si>
    <t xml:space="preserve">h</t>
  </si>
  <si>
    <t xml:space="preserve">Ayudante aplicador de productos aislantes.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</si>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</sst>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69.02" customWidth="1"/>
    <col min="6" max="6" width="14.96" customWidth="1"/>
    <col min="7" max="7" width="15.13"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87.7</v>
      </c>
      <c r="H10" s="12">
        <f ca="1">ROUND(INDIRECT(ADDRESS(ROW()+(0), COLUMN()+(-2), 1))*INDIRECT(ADDRESS(ROW()+(0), COLUMN()+(-1), 1)), 2)</f>
        <v>87.7</v>
      </c>
    </row>
    <row r="11" spans="1:8" ht="45.00" thickBot="1" customHeight="1">
      <c r="A11" s="1" t="s">
        <v>15</v>
      </c>
      <c r="B11" s="1"/>
      <c r="C11" s="10" t="s">
        <v>16</v>
      </c>
      <c r="D11" s="10"/>
      <c r="E11" s="1" t="s">
        <v>17</v>
      </c>
      <c r="F11" s="13">
        <v>0.6</v>
      </c>
      <c r="G11" s="14">
        <v>2.78</v>
      </c>
      <c r="H11" s="14">
        <f ca="1">ROUND(INDIRECT(ADDRESS(ROW()+(0), COLUMN()+(-2), 1))*INDIRECT(ADDRESS(ROW()+(0), COLUMN()+(-1), 1)), 2)</f>
        <v>1.67</v>
      </c>
    </row>
    <row r="12" spans="1:8" ht="13.50" thickBot="1" customHeight="1">
      <c r="A12" s="15"/>
      <c r="B12" s="15"/>
      <c r="C12" s="15"/>
      <c r="D12" s="15"/>
      <c r="E12" s="15"/>
      <c r="F12" s="9" t="s">
        <v>18</v>
      </c>
      <c r="G12" s="9"/>
      <c r="H12" s="17">
        <f ca="1">ROUND(SUM(INDIRECT(ADDRESS(ROW()+(-1), COLUMN()+(0), 1)),INDIRECT(ADDRESS(ROW()+(-2), COLUMN()+(0), 1))), 2)</f>
        <v>89.37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0.093</v>
      </c>
      <c r="G14" s="14">
        <v>198.81</v>
      </c>
      <c r="H14" s="14">
        <f ca="1">ROUND(INDIRECT(ADDRESS(ROW()+(0), COLUMN()+(-2), 1))*INDIRECT(ADDRESS(ROW()+(0), COLUMN()+(-1), 1)), 2)</f>
        <v>18.49</v>
      </c>
    </row>
    <row r="15" spans="1:8" ht="13.50" thickBot="1" customHeight="1">
      <c r="A15" s="15"/>
      <c r="B15" s="15"/>
      <c r="C15" s="15"/>
      <c r="D15" s="15"/>
      <c r="E15" s="15"/>
      <c r="F15" s="9" t="s">
        <v>23</v>
      </c>
      <c r="G15" s="9"/>
      <c r="H15" s="17">
        <f ca="1">ROUND(SUM(INDIRECT(ADDRESS(ROW()+(-1), COLUMN()+(0), 1))), 2)</f>
        <v>18.49</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0.11</v>
      </c>
      <c r="G17" s="12">
        <v>127.32</v>
      </c>
      <c r="H17" s="12">
        <f ca="1">ROUND(INDIRECT(ADDRESS(ROW()+(0), COLUMN()+(-2), 1))*INDIRECT(ADDRESS(ROW()+(0), COLUMN()+(-1), 1)), 2)</f>
        <v>14.01</v>
      </c>
    </row>
    <row r="18" spans="1:8" ht="13.50" thickBot="1" customHeight="1">
      <c r="A18" s="1" t="s">
        <v>28</v>
      </c>
      <c r="B18" s="1"/>
      <c r="C18" s="10" t="s">
        <v>29</v>
      </c>
      <c r="D18" s="10"/>
      <c r="E18" s="1" t="s">
        <v>30</v>
      </c>
      <c r="F18" s="13">
        <v>0.11</v>
      </c>
      <c r="G18" s="14">
        <v>77.51</v>
      </c>
      <c r="H18" s="14">
        <f ca="1">ROUND(INDIRECT(ADDRESS(ROW()+(0), COLUMN()+(-2), 1))*INDIRECT(ADDRESS(ROW()+(0), COLUMN()+(-1), 1)), 2)</f>
        <v>8.53</v>
      </c>
    </row>
    <row r="19" spans="1:8" ht="13.50" thickBot="1" customHeight="1">
      <c r="A19" s="15"/>
      <c r="B19" s="15"/>
      <c r="C19" s="15"/>
      <c r="D19" s="15"/>
      <c r="E19" s="15"/>
      <c r="F19" s="9" t="s">
        <v>31</v>
      </c>
      <c r="G19" s="9"/>
      <c r="H19" s="17">
        <f ca="1">ROUND(SUM(INDIRECT(ADDRESS(ROW()+(-1), COLUMN()+(0), 1)),INDIRECT(ADDRESS(ROW()+(-2), COLUMN()+(0), 1))), 2)</f>
        <v>22.54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130.4</v>
      </c>
      <c r="H21" s="14">
        <f ca="1">ROUND(INDIRECT(ADDRESS(ROW()+(0), COLUMN()+(-2), 1))*INDIRECT(ADDRESS(ROW()+(0), COLUMN()+(-1), 1))/100, 2)</f>
        <v>2.61</v>
      </c>
    </row>
    <row r="22" spans="1:8" ht="13.50" thickBot="1" customHeight="1">
      <c r="A22" s="8"/>
      <c r="B22" s="8"/>
      <c r="C22" s="8"/>
      <c r="D22" s="8"/>
      <c r="E22" s="8"/>
      <c r="F22" s="21" t="s">
        <v>35</v>
      </c>
      <c r="G22" s="21"/>
      <c r="H22" s="22">
        <f ca="1">ROUND(SUM(INDIRECT(ADDRESS(ROW()+(-1), COLUMN()+(0), 1)),INDIRECT(ADDRESS(ROW()+(-3), COLUMN()+(0), 1)),INDIRECT(ADDRESS(ROW()+(-7), COLUMN()+(0), 1)),INDIRECT(ADDRESS(ROW()+(-10), COLUMN()+(0), 1))), 2)</f>
        <v>133.01</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