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<sst xmlns="http://schemas.openxmlformats.org/spreadsheetml/2006/main" count="32" uniqueCount="32">
  <si>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</si>
  <si>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NAH010</t>
  </si>
  <si>
    <t xml:space="preserve">m²</t>
  </si>
  <si>
    <t xml:space="preserve">Aislamiento térmico de hogar o campana de chimenea.</t>
  </si>
  <si>
    <r>
      <rPr>
        <sz val="8.25"/>
        <color rgb="FF000000"/>
        <rFont val="Arial"/>
        <family val="2"/>
      </rPr>
      <t xml:space="preserve">Aislamiento térmico de hogar o campana de chimenea, con panel de lana mineral hidrófobo, imputrescible, revestido por una de sus caras con una lámina de aluminio adherida con resina orgánica, de 30 mm de espesor, resistencia térmica 0,85 m²K/W, conductividad térmica 0,035 W/(mK). Colocación en obra: a tope, con fijaciones mecánicas.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</si>
  <si>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</si>
  <si>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</si>
  <si>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</si>
  <si>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</si>
  <si>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</si>
  <si>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</si>
  <si>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</si>
  <si>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mt16lva080a</t>
  </si>
  <si>
    <t xml:space="preserve">m²</t>
  </si>
  <si>
    <t xml:space="preserve">Panel de lana mineral hidrófobo, imputrescible, revestido por una de sus caras con una lámina de aluminio adherida con resina orgánica, de 30 mm de espesor, resistencia térmica 0,85 m²K/W, conductividad térmica 0,035 W/(mK), Euroclase A1 de reacción al fuego, capacidad de absorción de agua a corto plazo &lt;=1 kg/m² y factor de resistencia a la difusión del vapor de agua 1, con código de designación MW-EN 13162-T5-DS(TH)-WS-WL(P), de aplicación como aislante térmico y protección preventiva frente al fuego de hogares y campanas de chimeneas o extractores de humos.</t>
  </si>
  <si>
    <t xml:space="preserve">mt16aaa020ac</t>
  </si>
  <si>
    <t xml:space="preserve">Ud</t>
  </si>
  <si>
    <t xml:space="preserve">Fijación mecánica para paneles aislantes de lana mineral, colocados directamente sobre la superficie soporte.</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</si>
  <si>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</si>
  <si>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</si>
  <si>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</si>
  <si>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</si>
  <si>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</si>
  <si>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</si>
  <si>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</si>
  <si>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</si>
  <si>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</si>
  <si>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</si>
  <si>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</si>
  <si>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</si>
  <si>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$ 14,36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</si>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</sst>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1.05</v>
      </c>
      <c r="G10" s="12">
        <v>620.55</v>
      </c>
      <c r="H10" s="12">
        <f ca="1">ROUND(INDIRECT(ADDRESS(ROW()+(0), COLUMN()+(-2), 1))*INDIRECT(ADDRESS(ROW()+(0), COLUMN()+(-1), 1)), 2)</f>
        <v>651.58</v>
      </c>
    </row>
    <row r="11" spans="1:8" ht="24.00" thickBot="1" customHeight="1">
      <c r="A11" s="1" t="s">
        <v>15</v>
      </c>
      <c r="B11" s="1"/>
      <c r="C11" s="10" t="s">
        <v>16</v>
      </c>
      <c r="D11" s="10"/>
      <c r="E11" s="1" t="s">
        <v>17</v>
      </c>
      <c r="F11" s="13">
        <v>6.667</v>
      </c>
      <c r="G11" s="14">
        <v>3.85</v>
      </c>
      <c r="H11" s="14">
        <f ca="1">ROUND(INDIRECT(ADDRESS(ROW()+(0), COLUMN()+(-2), 1))*INDIRECT(ADDRESS(ROW()+(0), COLUMN()+(-1), 1)), 2)</f>
        <v>25.67</v>
      </c>
    </row>
    <row r="12" spans="1:8" ht="13.50" thickBot="1" customHeight="1">
      <c r="A12" s="15"/>
      <c r="B12" s="15"/>
      <c r="C12" s="15"/>
      <c r="D12" s="15"/>
      <c r="E12" s="15"/>
      <c r="F12" s="9" t="s">
        <v>18</v>
      </c>
      <c r="G12" s="9"/>
      <c r="H12" s="17">
        <f ca="1">ROUND(SUM(INDIRECT(ADDRESS(ROW()+(-1), COLUMN()+(0), 1)),INDIRECT(ADDRESS(ROW()+(-2), COLUMN()+(0), 1))), 2)</f>
        <v>677.25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0.135</v>
      </c>
      <c r="G14" s="12">
        <v>123.28</v>
      </c>
      <c r="H14" s="12">
        <f ca="1">ROUND(INDIRECT(ADDRESS(ROW()+(0), COLUMN()+(-2), 1))*INDIRECT(ADDRESS(ROW()+(0), COLUMN()+(-1), 1)), 2)</f>
        <v>16.64</v>
      </c>
    </row>
    <row r="15" spans="1:8" ht="13.50" thickBot="1" customHeight="1">
      <c r="A15" s="1" t="s">
        <v>23</v>
      </c>
      <c r="B15" s="1"/>
      <c r="C15" s="10" t="s">
        <v>24</v>
      </c>
      <c r="D15" s="10"/>
      <c r="E15" s="1" t="s">
        <v>25</v>
      </c>
      <c r="F15" s="13">
        <v>0.135</v>
      </c>
      <c r="G15" s="14">
        <v>73.05</v>
      </c>
      <c r="H15" s="14">
        <f ca="1">ROUND(INDIRECT(ADDRESS(ROW()+(0), COLUMN()+(-2), 1))*INDIRECT(ADDRESS(ROW()+(0), COLUMN()+(-1), 1)), 2)</f>
        <v>9.86</v>
      </c>
    </row>
    <row r="16" spans="1:8" ht="13.50" thickBot="1" customHeight="1">
      <c r="A16" s="15"/>
      <c r="B16" s="15"/>
      <c r="C16" s="15"/>
      <c r="D16" s="15"/>
      <c r="E16" s="15"/>
      <c r="F16" s="9" t="s">
        <v>26</v>
      </c>
      <c r="G16" s="9"/>
      <c r="H16" s="17">
        <f ca="1">ROUND(SUM(INDIRECT(ADDRESS(ROW()+(-1), COLUMN()+(0), 1)),INDIRECT(ADDRESS(ROW()+(-2), COLUMN()+(0), 1))), 2)</f>
        <v>26.5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703.75</v>
      </c>
      <c r="H18" s="14">
        <f ca="1">ROUND(INDIRECT(ADDRESS(ROW()+(0), COLUMN()+(-2), 1))*INDIRECT(ADDRESS(ROW()+(0), COLUMN()+(-1), 1))/100, 2)</f>
        <v>14.08</v>
      </c>
    </row>
    <row r="19" spans="1:8" ht="13.50" thickBot="1" customHeight="1">
      <c r="A19" s="21" t="s">
        <v>30</v>
      </c>
      <c r="B19" s="21"/>
      <c r="C19" s="22"/>
      <c r="D19" s="22"/>
      <c r="E19" s="23"/>
      <c r="F19" s="24" t="s">
        <v>31</v>
      </c>
      <c r="G19" s="25"/>
      <c r="H19" s="26">
        <f ca="1">ROUND(SUM(INDIRECT(ADDRESS(ROW()+(-1), COLUMN()+(0), 1)),INDIRECT(ADDRESS(ROW()+(-3), COLUMN()+(0), 1)),INDIRECT(ADDRESS(ROW()+(-7), COLUMN()+(0), 1))), 2)</f>
        <v>717.83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