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<sst xmlns="http://schemas.openxmlformats.org/spreadsheetml/2006/main" count="32" uniqueCount="32">
  <si>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</si>
  <si>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</si>
  <si>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</si>
  <si>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</si>
  <si>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una hoja, para hueco de dimensiones útiles 900x2000 mm, para separación de salas. HOJA: con bastidor de perfil estructural de aluminio anodizado con bisagras de PVC de vaivén con apertura batiente hasta 90°, revestimiento en ambas caras de lámina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ACCESORIOS: cerradura con llave, con posibilidad de apertura desde el interior. Colocación en panel frigorífico.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</si>
  <si>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</si>
  <si>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</si>
  <si>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</si>
  <si>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</si>
  <si>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</si>
  <si>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</si>
  <si>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</si>
  <si>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mt12psa130a</t>
  </si>
  <si>
    <t xml:space="preserve">Ud</t>
  </si>
  <si>
    <t xml:space="preserve">Puerta frigorífica batiente de una hoja, para hueco de dimensiones útiles 900x2000 mm, para separación de salas, con bastidor de perfil estructural de aluminio anodizado con bisagras de PVC de vaivén con apertura batiente hasta 90°, revestimiento en ambas caras de lámina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para colocar en panel frigorífico.</t>
  </si>
  <si>
    <t xml:space="preserve">mt23var020</t>
  </si>
  <si>
    <t xml:space="preserve">Ud</t>
  </si>
  <si>
    <t xml:space="preserve">Kit de cerradura con llave, con posibilidad de apertura desde el interior, para puerta frigorífica.</t>
  </si>
  <si>
    <t xml:space="preserve">Subtotal materiales:</t>
  </si>
  <si>
    <t xml:space="preserve">Mano de obra</t>
  </si>
  <si>
    <t xml:space="preserve">mo011</t>
  </si>
  <si>
    <t xml:space="preserve">h</t>
  </si>
  <si>
    <t xml:space="preserve">Oficial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</si>
  <si>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</si>
  <si>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</si>
  <si>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</si>
  <si>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</si>
  <si>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</si>
  <si>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</si>
  <si>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</si>
  <si>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Costo de mantenimiento decenal: $ 1.936,85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</si>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</sst>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1.05</v>
      </c>
      <c r="G10" s="12">
        <v>17409</v>
      </c>
      <c r="H10" s="12">
        <f ca="1">ROUND(INDIRECT(ADDRESS(ROW()+(0), COLUMN()+(-2), 1))*INDIRECT(ADDRESS(ROW()+(0), COLUMN()+(-1), 1)), 2)</f>
        <v>18279.5</v>
      </c>
    </row>
    <row r="11" spans="1:8" ht="24.00" thickBot="1" customHeight="1">
      <c r="A11" s="1" t="s">
        <v>15</v>
      </c>
      <c r="B11" s="1"/>
      <c r="C11" s="10" t="s">
        <v>16</v>
      </c>
      <c r="D11" s="10"/>
      <c r="E11" s="1" t="s">
        <v>17</v>
      </c>
      <c r="F11" s="13">
        <v>1</v>
      </c>
      <c r="G11" s="14">
        <v>4941.91</v>
      </c>
      <c r="H11" s="14">
        <f ca="1">ROUND(INDIRECT(ADDRESS(ROW()+(0), COLUMN()+(-2), 1))*INDIRECT(ADDRESS(ROW()+(0), COLUMN()+(-1), 1)), 2)</f>
        <v>4941.91</v>
      </c>
    </row>
    <row r="12" spans="1:8" ht="13.50" thickBot="1" customHeight="1">
      <c r="A12" s="15"/>
      <c r="B12" s="15"/>
      <c r="C12" s="15"/>
      <c r="D12" s="15"/>
      <c r="E12" s="15"/>
      <c r="F12" s="9" t="s">
        <v>18</v>
      </c>
      <c r="G12" s="9"/>
      <c r="H12" s="17">
        <f ca="1">ROUND(SUM(INDIRECT(ADDRESS(ROW()+(-1), COLUMN()+(0), 1)),INDIRECT(ADDRESS(ROW()+(-2), COLUMN()+(0), 1))), 2)</f>
        <v>23221.4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2.621</v>
      </c>
      <c r="G14" s="12">
        <v>123.28</v>
      </c>
      <c r="H14" s="12">
        <f ca="1">ROUND(INDIRECT(ADDRESS(ROW()+(0), COLUMN()+(-2), 1))*INDIRECT(ADDRESS(ROW()+(0), COLUMN()+(-1), 1)), 2)</f>
        <v>323.12</v>
      </c>
    </row>
    <row r="15" spans="1:8" ht="13.50" thickBot="1" customHeight="1">
      <c r="A15" s="1" t="s">
        <v>23</v>
      </c>
      <c r="B15" s="1"/>
      <c r="C15" s="10" t="s">
        <v>24</v>
      </c>
      <c r="D15" s="10"/>
      <c r="E15" s="1" t="s">
        <v>25</v>
      </c>
      <c r="F15" s="13">
        <v>2.621</v>
      </c>
      <c r="G15" s="14">
        <v>73.05</v>
      </c>
      <c r="H15" s="14">
        <f ca="1">ROUND(INDIRECT(ADDRESS(ROW()+(0), COLUMN()+(-2), 1))*INDIRECT(ADDRESS(ROW()+(0), COLUMN()+(-1), 1)), 2)</f>
        <v>191.46</v>
      </c>
    </row>
    <row r="16" spans="1:8" ht="13.50" thickBot="1" customHeight="1">
      <c r="A16" s="15"/>
      <c r="B16" s="15"/>
      <c r="C16" s="15"/>
      <c r="D16" s="15"/>
      <c r="E16" s="15"/>
      <c r="F16" s="9" t="s">
        <v>26</v>
      </c>
      <c r="G16" s="9"/>
      <c r="H16" s="17">
        <f ca="1">ROUND(SUM(INDIRECT(ADDRESS(ROW()+(-1), COLUMN()+(0), 1)),INDIRECT(ADDRESS(ROW()+(-2), COLUMN()+(0), 1))), 2)</f>
        <v>514.58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23735.9</v>
      </c>
      <c r="H18" s="14">
        <f ca="1">ROUND(INDIRECT(ADDRESS(ROW()+(0), COLUMN()+(-2), 1))*INDIRECT(ADDRESS(ROW()+(0), COLUMN()+(-1), 1))/100, 2)</f>
        <v>474.72</v>
      </c>
    </row>
    <row r="19" spans="1:8" ht="13.50" thickBot="1" customHeight="1">
      <c r="A19" s="21" t="s">
        <v>30</v>
      </c>
      <c r="B19" s="21"/>
      <c r="C19" s="22"/>
      <c r="D19" s="22"/>
      <c r="E19" s="23"/>
      <c r="F19" s="24" t="s">
        <v>31</v>
      </c>
      <c r="G19" s="25"/>
      <c r="H19" s="26">
        <f ca="1">ROUND(SUM(INDIRECT(ADDRESS(ROW()+(-1), COLUMN()+(0), 1)),INDIRECT(ADDRESS(ROW()+(-3), COLUMN()+(0), 1)),INDIRECT(ADDRESS(ROW()+(-7), COLUMN()+(0), 1))), 2)</f>
        <v>24210.7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