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<sst xmlns="http://schemas.openxmlformats.org/spreadsheetml/2006/main" count="35" uniqueCount="35">
  <si>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</si>
  <si>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LGA020</t>
  </si>
  <si>
    <t xml:space="preserve">Ud</t>
  </si>
  <si>
    <t xml:space="preserve">Puerta corrediza para garaje, de acero galvanizado.</t>
  </si>
  <si>
    <r>
      <rPr>
        <sz val="8.25"/>
        <color rgb="FF000000"/>
        <rFont val="Arial"/>
        <family val="2"/>
      </rPr>
      <t xml:space="preserve">Puerta corrediza suspendida de una hoja para garaje, formada por lámina plegada de acero galvanizado de textura en relieve, con cuarterones, 250x250 cm, con acabado plastificado con PVC (imitación madera), con apertura manual.</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</si>
  <si>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</si>
  <si>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</si>
  <si>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</si>
  <si>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</si>
  <si>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</si>
  <si>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</si>
  <si>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</si>
  <si>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mt26pgc010M</t>
  </si>
  <si>
    <t xml:space="preserve">Ud</t>
  </si>
  <si>
    <t xml:space="preserve">Puerta corrediza suspendida de una hoja para garaje, formada por lámina plegada de acero galvanizado de textura en relieve, con cuarterones, 250x250 cm, con acabado plastificado con PVC (imitación madera), sistema de desplazamiento colgado, con guía inferior, topes, cubreguía, jaladeras, pasadores, cerradura de contacto, elementos de fijación a obra y demás accesorios necesarios.</t>
  </si>
  <si>
    <t xml:space="preserve">Subtotal materiales:</t>
  </si>
  <si>
    <t xml:space="preserve">Mano de obra</t>
  </si>
  <si>
    <t xml:space="preserve">mo020</t>
  </si>
  <si>
    <t xml:space="preserve">h</t>
  </si>
  <si>
    <t xml:space="preserve">Oficial albañil.</t>
  </si>
  <si>
    <t xml:space="preserve">mo113</t>
  </si>
  <si>
    <t xml:space="preserve">h</t>
  </si>
  <si>
    <t xml:space="preserve">Cabo albañil.</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</si>
  <si>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</si>
  <si>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</si>
  <si>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</si>
  <si>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</si>
  <si>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</si>
  <si>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</si>
  <si>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</si>
  <si>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Herramienta menor</t>
  </si>
  <si>
    <t xml:space="preserve">%</t>
  </si>
  <si>
    <t xml:space="preserve">Herramienta menor</t>
  </si>
  <si>
    <t xml:space="preserve">Costo de mantenimiento decenal: $ 7.017,29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</si>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</sst>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42" customWidth="1"/>
    <col min="3" max="3" width="1.70" customWidth="1"/>
    <col min="4" max="4" width="5.95" customWidth="1"/>
    <col min="5" max="5" width="71.57"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34047.8</v>
      </c>
      <c r="H10" s="14">
        <f ca="1">ROUND(INDIRECT(ADDRESS(ROW()+(0), COLUMN()+(-2), 1))*INDIRECT(ADDRESS(ROW()+(0), COLUMN()+(-1), 1)), 2)</f>
        <v>34047.8</v>
      </c>
    </row>
    <row r="11" spans="1:8" ht="13.50" thickBot="1" customHeight="1">
      <c r="A11" s="15"/>
      <c r="B11" s="15"/>
      <c r="C11" s="15"/>
      <c r="D11" s="15"/>
      <c r="E11" s="15"/>
      <c r="F11" s="9" t="s">
        <v>15</v>
      </c>
      <c r="G11" s="9"/>
      <c r="H11" s="17">
        <f ca="1">ROUND(SUM(INDIRECT(ADDRESS(ROW()+(-1), COLUMN()+(0), 1))), 2)</f>
        <v>34047.8</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0.544</v>
      </c>
      <c r="G13" s="13">
        <v>119.98</v>
      </c>
      <c r="H13" s="13">
        <f ca="1">ROUND(INDIRECT(ADDRESS(ROW()+(0), COLUMN()+(-2), 1))*INDIRECT(ADDRESS(ROW()+(0), COLUMN()+(-1), 1)), 2)</f>
        <v>65.27</v>
      </c>
    </row>
    <row r="14" spans="1:8" ht="13.50" thickBot="1" customHeight="1">
      <c r="A14" s="1" t="s">
        <v>20</v>
      </c>
      <c r="B14" s="1"/>
      <c r="C14" s="10" t="s">
        <v>21</v>
      </c>
      <c r="D14" s="10"/>
      <c r="E14" s="1" t="s">
        <v>22</v>
      </c>
      <c r="F14" s="11">
        <v>0.544</v>
      </c>
      <c r="G14" s="13">
        <v>70.3</v>
      </c>
      <c r="H14" s="13">
        <f ca="1">ROUND(INDIRECT(ADDRESS(ROW()+(0), COLUMN()+(-2), 1))*INDIRECT(ADDRESS(ROW()+(0), COLUMN()+(-1), 1)), 2)</f>
        <v>38.24</v>
      </c>
    </row>
    <row r="15" spans="1:8" ht="13.50" thickBot="1" customHeight="1">
      <c r="A15" s="1" t="s">
        <v>23</v>
      </c>
      <c r="B15" s="1"/>
      <c r="C15" s="10" t="s">
        <v>24</v>
      </c>
      <c r="D15" s="10"/>
      <c r="E15" s="1" t="s">
        <v>25</v>
      </c>
      <c r="F15" s="11">
        <v>1.269</v>
      </c>
      <c r="G15" s="13">
        <v>121.55</v>
      </c>
      <c r="H15" s="13">
        <f ca="1">ROUND(INDIRECT(ADDRESS(ROW()+(0), COLUMN()+(-2), 1))*INDIRECT(ADDRESS(ROW()+(0), COLUMN()+(-1), 1)), 2)</f>
        <v>154.25</v>
      </c>
    </row>
    <row r="16" spans="1:8" ht="13.50" thickBot="1" customHeight="1">
      <c r="A16" s="1" t="s">
        <v>26</v>
      </c>
      <c r="B16" s="1"/>
      <c r="C16" s="10" t="s">
        <v>27</v>
      </c>
      <c r="D16" s="10"/>
      <c r="E16" s="1" t="s">
        <v>28</v>
      </c>
      <c r="F16" s="12">
        <v>1.269</v>
      </c>
      <c r="G16" s="14">
        <v>73.19</v>
      </c>
      <c r="H16" s="14">
        <f ca="1">ROUND(INDIRECT(ADDRESS(ROW()+(0), COLUMN()+(-2), 1))*INDIRECT(ADDRESS(ROW()+(0), COLUMN()+(-1), 1)), 2)</f>
        <v>92.88</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350.64</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2">
        <v>2</v>
      </c>
      <c r="G19" s="14">
        <f ca="1">ROUND(SUM(INDIRECT(ADDRESS(ROW()+(-2), COLUMN()+(1), 1)),INDIRECT(ADDRESS(ROW()+(-8), COLUMN()+(1), 1))), 2)</f>
        <v>34398.5</v>
      </c>
      <c r="H19" s="14">
        <f ca="1">ROUND(INDIRECT(ADDRESS(ROW()+(0), COLUMN()+(-2), 1))*INDIRECT(ADDRESS(ROW()+(0), COLUMN()+(-1), 1))/100, 2)</f>
        <v>687.97</v>
      </c>
    </row>
    <row r="20" spans="1:8" ht="13.50" thickBot="1" customHeight="1">
      <c r="A20" s="21" t="s">
        <v>33</v>
      </c>
      <c r="B20" s="21"/>
      <c r="C20" s="22"/>
      <c r="D20" s="22"/>
      <c r="E20" s="23"/>
      <c r="F20" s="24" t="s">
        <v>34</v>
      </c>
      <c r="G20" s="25"/>
      <c r="H20" s="26">
        <f ca="1">ROUND(SUM(INDIRECT(ADDRESS(ROW()+(-1), COLUMN()+(0), 1)),INDIRECT(ADDRESS(ROW()+(-3), COLUMN()+(0), 1)),INDIRECT(ADDRESS(ROW()+(-9), COLUMN()+(0), 1))), 2)</f>
        <v>35086.5</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