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Hoja 1" sheetId="1" r:id="rId1"/>
  </sheets>
  <calcPr calcId="124519"/>
</workbook>
</file>

<file path=xl/sharedStrings.xml><?xml version="1.0" encoding="utf-8"?>
<sst xmlns="http://schemas.openxmlformats.org/spreadsheetml/2006/main" count="53" uniqueCount="53">
  <si>
    <t xml:space="preserve"/>
  </si>
  <si>
    <t xml:space="preserve">LCM020</t>
  </si>
  <si>
    <t xml:space="preserve">Ud</t>
  </si>
  <si>
    <t xml:space="preserve">Cancelería exterior en madera.</t>
  </si>
  <si>
    <r>
      <rPr>
        <sz val="7.80"/>
        <color rgb="FF000000"/>
        <rFont val="A"/>
        <family val="2"/>
      </rPr>
      <t xml:space="preserve">Cancelería exterior en madera de </t>
    </r>
    <r>
      <rPr>
        <b/>
        <sz val="7.80"/>
        <color rgb="FF000000"/>
        <rFont val="A"/>
        <family val="2"/>
      </rPr>
      <t xml:space="preserve">pino melis para barnizar</t>
    </r>
    <r>
      <rPr>
        <sz val="7.80"/>
        <color rgb="FF000000"/>
        <rFont val="A"/>
        <family val="2"/>
      </rPr>
      <t xml:space="preserve">, para </t>
    </r>
    <r>
      <rPr>
        <b/>
        <sz val="7.80"/>
        <color rgb="FF000000"/>
        <rFont val="A"/>
        <family val="2"/>
      </rPr>
      <t xml:space="preserve">ventana</t>
    </r>
    <r>
      <rPr>
        <sz val="7.80"/>
        <color rgb="FF000000"/>
        <rFont val="A"/>
        <family val="2"/>
      </rPr>
      <t xml:space="preserve"> </t>
    </r>
    <r>
      <rPr>
        <b/>
        <sz val="7.80"/>
        <color rgb="FF000000"/>
        <rFont val="A"/>
        <family val="2"/>
      </rPr>
      <t xml:space="preserve">practicable</t>
    </r>
    <r>
      <rPr>
        <sz val="7.80"/>
        <color rgb="FF000000"/>
        <rFont val="A"/>
        <family val="2"/>
      </rPr>
      <t xml:space="preserve"> de </t>
    </r>
    <r>
      <rPr>
        <b/>
        <sz val="7.80"/>
        <color rgb="FF000000"/>
        <rFont val="A"/>
        <family val="2"/>
      </rPr>
      <t xml:space="preserve">una hoja</t>
    </r>
    <r>
      <rPr>
        <sz val="7.80"/>
        <color rgb="FF000000"/>
        <rFont val="A"/>
        <family val="2"/>
      </rPr>
      <t xml:space="preserve"> de </t>
    </r>
    <r>
      <rPr>
        <b/>
        <sz val="7.80"/>
        <color rgb="FF000000"/>
        <rFont val="A"/>
        <family val="2"/>
      </rPr>
      <t xml:space="preserve">60</t>
    </r>
    <r>
      <rPr>
        <sz val="7.80"/>
        <color rgb="FF000000"/>
        <rFont val="A"/>
        <family val="2"/>
      </rPr>
      <t xml:space="preserve">x</t>
    </r>
    <r>
      <rPr>
        <b/>
        <sz val="7.80"/>
        <color rgb="FF000000"/>
        <rFont val="A"/>
        <family val="2"/>
      </rPr>
      <t xml:space="preserve">120</t>
    </r>
    <r>
      <rPr>
        <sz val="7.80"/>
        <color rgb="FF000000"/>
        <rFont val="A"/>
        <family val="2"/>
      </rPr>
      <t xml:space="preserve"> cm, </t>
    </r>
    <r>
      <rPr>
        <b/>
        <sz val="7.80"/>
        <color rgb="FF000000"/>
        <rFont val="A"/>
        <family val="2"/>
      </rPr>
      <t xml:space="preserve">con persiana de madera de</t>
    </r>
    <r>
      <rPr>
        <sz val="7.80"/>
        <color rgb="FF000000"/>
        <rFont val="A"/>
        <family val="2"/>
      </rPr>
      <t xml:space="preserve"> </t>
    </r>
    <r>
      <rPr>
        <b/>
        <sz val="7.80"/>
        <color rgb="FF000000"/>
        <rFont val="A"/>
        <family val="2"/>
      </rPr>
      <t xml:space="preserve">roble para barnizar</t>
    </r>
    <r>
      <rPr>
        <sz val="7.80"/>
        <color rgb="FF000000"/>
        <rFont val="A"/>
        <family val="2"/>
      </rPr>
      <t xml:space="preserve"> </t>
    </r>
    <r>
      <rPr>
        <b/>
        <sz val="7.80"/>
        <color rgb="FF000000"/>
        <rFont val="A"/>
        <family val="2"/>
      </rPr>
      <t xml:space="preserve">con torno manual</t>
    </r>
    <r>
      <rPr>
        <sz val="7.80"/>
        <color rgb="FF000000"/>
        <rFont val="A"/>
        <family val="2"/>
      </rPr>
      <t xml:space="preserve">.</t>
    </r>
  </si>
  <si>
    <t xml:space="preserve">Descompuesto</t>
  </si>
  <si>
    <t xml:space="preserve">Ud</t>
  </si>
  <si>
    <t xml:space="preserve">Descomposición</t>
  </si>
  <si>
    <t xml:space="preserve">Rend.</t>
  </si>
  <si>
    <t xml:space="preserve">Precio unitario</t>
  </si>
  <si>
    <t xml:space="preserve">Precio concepto</t>
  </si>
  <si>
    <t xml:space="preserve">mt22aap010b</t>
  </si>
  <si>
    <t xml:space="preserve">m</t>
  </si>
  <si>
    <t xml:space="preserve">Premarco, pino país, 70x35 mm, con elementos de fijación.</t>
  </si>
  <si>
    <t xml:space="preserve">mt22atc010fA</t>
  </si>
  <si>
    <t xml:space="preserve">m</t>
  </si>
  <si>
    <t xml:space="preserve">Chambrana maciza, pino melis, 70x15 mm, para barnizar.</t>
  </si>
  <si>
    <t xml:space="preserve">mt22cer015a</t>
  </si>
  <si>
    <t xml:space="preserve">m²</t>
  </si>
  <si>
    <t xml:space="preserve">Persiana enrollable de lamas de madera de roble para barnizar de 48 mm de anchura y 15 mm de espesor, incluso parte proporcional de tambor y cajón.</t>
  </si>
  <si>
    <t xml:space="preserve">mt22cer110</t>
  </si>
  <si>
    <t xml:space="preserve">Ud</t>
  </si>
  <si>
    <t xml:space="preserve">Torno para accionamiento manual de persianas enrollables de madera.</t>
  </si>
  <si>
    <t xml:space="preserve">mt23xpm010</t>
  </si>
  <si>
    <t xml:space="preserve">Ud</t>
  </si>
  <si>
    <t xml:space="preserve">Tornillo de ensamble zinc/pavón.</t>
  </si>
  <si>
    <t xml:space="preserve">mt23xpm020</t>
  </si>
  <si>
    <t xml:space="preserve">Ud</t>
  </si>
  <si>
    <t xml:space="preserve">Imán de cierre reforzado.</t>
  </si>
  <si>
    <t xml:space="preserve">mt23xpm030</t>
  </si>
  <si>
    <t xml:space="preserve">Ud</t>
  </si>
  <si>
    <t xml:space="preserve">Jaladera ventana/balconera de latón.</t>
  </si>
  <si>
    <t xml:space="preserve">mt23xpm040</t>
  </si>
  <si>
    <t xml:space="preserve">Ud</t>
  </si>
  <si>
    <t xml:space="preserve">Cremona por tabla para ventana y balconera. Varilla vista. Acabado en latón.</t>
  </si>
  <si>
    <t xml:space="preserve">mt23xpm050</t>
  </si>
  <si>
    <t xml:space="preserve">Ud</t>
  </si>
  <si>
    <t xml:space="preserve">Pernio de latón plano 80x52 mm.</t>
  </si>
  <si>
    <t xml:space="preserve">mt22xcc015e</t>
  </si>
  <si>
    <t xml:space="preserve">m²</t>
  </si>
  <si>
    <t xml:space="preserve">Puertas exteriores y ventanas con guía de persiana, de madera de pino melis para barnizar.</t>
  </si>
  <si>
    <t xml:space="preserve">mo016</t>
  </si>
  <si>
    <t xml:space="preserve">h</t>
  </si>
  <si>
    <t xml:space="preserve">Oficial carpintero.</t>
  </si>
  <si>
    <t xml:space="preserve">mo056</t>
  </si>
  <si>
    <t xml:space="preserve">h</t>
  </si>
  <si>
    <t xml:space="preserve">Ayudante carpintero.</t>
  </si>
  <si>
    <t xml:space="preserve">%</t>
  </si>
  <si>
    <t xml:space="preserve">Medios auxiliares</t>
  </si>
  <si>
    <t xml:space="preserve">%</t>
  </si>
  <si>
    <t xml:space="preserve">Costes indirectos</t>
  </si>
  <si>
    <t xml:space="preserve">Coste de mantenimiento decenal: $ 1.899,17 en los primeros 10 años.</t>
  </si>
  <si>
    <t xml:space="preserve">Total:</t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</si>
</sst>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7.80"/>
      <color rgb="FF000000"/>
      <name val="A"/>
      <family val="2"/>
    </font>
    <font>
      <b/>
      <sz val="7.80"/>
      <color rgb="FF000000"/>
      <name val="A"/>
      <family val="2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27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1" xfId="0" applyFont="1" applyAlignment="1">
      <alignment horizontal="left" vertical="top" wrapText="1"/>
    </xf>
    <xf numFmtId="0" fontId="1" fillId="0" borderId="1" xfId="0" applyFont="1" applyAlignment="1">
      <alignment horizontal="center" vertical="top" wrapText="1"/>
    </xf>
    <xf numFmtId="0" fontId="0" fillId="0" borderId="1" xfId="0" applyFont="1" applyAlignment="1">
      <alignment horizontal="center" vertical="center" wrapText="1"/>
    </xf>
    <xf numFmtId="0" fontId="0" fillId="0" borderId="2" xfId="0" applyFont="1" applyAlignment="1">
      <alignment horizontal="left" vertical="top" wrapText="1"/>
    </xf>
    <xf numFmtId="0" fontId="0" fillId="0" borderId="3" xfId="0" applyFont="1" applyAlignment="1">
      <alignment horizontal="left" vertical="top" wrapText="1"/>
    </xf>
    <xf numFmtId="0" fontId="0" fillId="0" borderId="4" xfId="0" applyFont="1" applyAlignment="1">
      <alignment horizontal="left" vertical="top" wrapText="1"/>
    </xf>
    <xf numFmtId="0" fontId="0" fillId="0" borderId="5" xfId="0" applyFont="1" applyAlignment="1">
      <alignment horizontal="center" vertical="top" wrapText="1"/>
    </xf>
    <xf numFmtId="0" fontId="0" fillId="0" borderId="6" xfId="0" applyFont="1" applyAlignment="1">
      <alignment horizontal="left" vertical="top" wrapText="1"/>
    </xf>
    <xf numFmtId="0" fontId="0" fillId="0" borderId="0" xfId="0" applyFont="1" applyAlignment="1">
      <alignment horizontal="center" vertical="top" wrapText="1"/>
    </xf>
    <xf numFmtId="0" fontId="0" fillId="0" borderId="6" xfId="0" applyFont="1" applyAlignment="1">
      <alignment horizontal="center" vertical="top" wrapText="1"/>
    </xf>
    <xf numFmtId="200" fontId="0" fillId="0" borderId="0" xfId="0" applyFont="1" applyAlignment="1">
      <alignment horizontal="right" vertical="top" wrapText="1"/>
    </xf>
    <xf numFmtId="200" fontId="0" fillId="0" borderId="6" xfId="0" applyFont="1" applyAlignment="1">
      <alignment horizontal="right" vertical="top" wrapText="1"/>
    </xf>
    <xf numFmtId="201" fontId="0" fillId="0" borderId="0" xfId="0" applyFont="1" applyAlignment="1">
      <alignment horizontal="right" vertical="top" wrapText="1"/>
    </xf>
    <xf numFmtId="201" fontId="0" fillId="0" borderId="6" xfId="0" applyFont="1" applyAlignment="1">
      <alignment horizontal="right" vertical="top" wrapText="1"/>
    </xf>
    <xf numFmtId="0" fontId="0" fillId="0" borderId="7" xfId="0" applyFont="1" applyAlignment="1">
      <alignment horizontal="left" vertical="top" wrapText="1"/>
    </xf>
    <xf numFmtId="0" fontId="0" fillId="0" borderId="7" xfId="0" applyFont="1" applyAlignment="1">
      <alignment horizontal="center" vertical="top" wrapText="1"/>
    </xf>
    <xf numFmtId="200" fontId="0" fillId="0" borderId="7" xfId="0" applyFont="1" applyAlignment="1">
      <alignment horizontal="right" vertical="top" wrapText="1"/>
    </xf>
    <xf numFmtId="201" fontId="0" fillId="0" borderId="7" xfId="0" applyFont="1" applyAlignment="1">
      <alignment horizontal="right" vertical="top" wrapText="1"/>
    </xf>
    <xf numFmtId="0" fontId="0" fillId="0" borderId="8" xfId="0" applyFont="1" applyAlignment="1">
      <alignment horizontal="center" vertical="top" wrapText="1"/>
    </xf>
    <xf numFmtId="0" fontId="0" fillId="0" borderId="8" xfId="0" applyFont="1" applyAlignment="1">
      <alignment horizontal="left" vertical="top" wrapText="1"/>
    </xf>
    <xf numFmtId="200" fontId="0" fillId="0" borderId="8" xfId="0" applyFont="1" applyAlignment="1">
      <alignment horizontal="right" vertical="top" wrapText="1"/>
    </xf>
    <xf numFmtId="201" fontId="0" fillId="0" borderId="8" xfId="0" applyFont="1" applyAlignment="1">
      <alignment horizontal="right" vertical="top" wrapText="1"/>
    </xf>
    <xf numFmtId="0" fontId="0" fillId="0" borderId="4" xfId="0" applyFont="1" applyAlignment="1">
      <alignment horizontal="center" vertical="center" wrapText="1"/>
    </xf>
    <xf numFmtId="201" fontId="0" fillId="0" borderId="4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13.55" customWidth="1"/>
    <col min="2" max="2" width="0.58" customWidth="1"/>
    <col min="3" max="3" width="3.79" customWidth="1"/>
    <col min="4" max="4" width="7.14" customWidth="1"/>
    <col min="5" max="5" width="58.87" customWidth="1"/>
    <col min="6" max="6" width="6.41" customWidth="1"/>
    <col min="7" max="7" width="13.55" customWidth="1"/>
    <col min="8" max="8" width="0.73" customWidth="1"/>
    <col min="9" max="9" width="4.95" customWidth="1"/>
    <col min="10" max="10" width="4.81" customWidth="1"/>
    <col min="11" max="11" width="4.66" customWidth="1"/>
  </cols>
  <sheetData>
    <row r="1" spans="1:1" ht="1.80" thickBot="1" customHeight="1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3" spans="1:11" ht="12.00" thickBot="1" customHeight="1">
      <c r="A3" s="3" t="s">
        <v>1</v>
      </c>
      <c r="B3" s="4" t="s">
        <v>2</v>
      </c>
      <c r="C3" s="4"/>
      <c r="D3" s="4"/>
      <c r="E3" s="3" t="s">
        <v>3</v>
      </c>
      <c r="F3" s="3"/>
      <c r="G3" s="3"/>
      <c r="H3" s="3"/>
      <c r="I3" s="5"/>
      <c r="J3" s="5"/>
      <c r="K3" s="5"/>
    </row>
    <row r="4" spans="1:11" ht="21.60" thickBot="1" customHeight="1">
      <c r="A4" s="6" t="s">
        <v>4</v>
      </c>
      <c r="B4" s="7"/>
      <c r="C4" s="7"/>
      <c r="D4" s="7"/>
      <c r="E4" s="7"/>
      <c r="F4" s="7"/>
      <c r="G4" s="7"/>
      <c r="H4" s="7"/>
      <c r="I4" s="7"/>
      <c r="J4" s="7"/>
      <c r="K4" s="8"/>
    </row>
    <row r="7" spans="1:11" ht="12.00" thickBot="1" customHeight="1">
      <c r="A7" s="9" t="s">
        <v>5</v>
      </c>
      <c r="B7" s="9"/>
      <c r="C7" s="9" t="s">
        <v>6</v>
      </c>
      <c r="D7" s="9" t="s">
        <v>7</v>
      </c>
      <c r="E7" s="9"/>
      <c r="F7" s="9" t="s">
        <v>8</v>
      </c>
      <c r="G7" s="9" t="s">
        <v>9</v>
      </c>
      <c r="H7" s="9" t="s">
        <v>10</v>
      </c>
      <c r="I7" s="9"/>
      <c r="J7" s="9"/>
      <c r="K7" s="9"/>
    </row>
    <row r="8" spans="1:11" ht="12.00" thickBot="1" customHeight="1">
      <c r="A8" s="10" t="s">
        <v>11</v>
      </c>
      <c r="B8" s="10"/>
      <c r="C8" s="12" t="s">
        <v>12</v>
      </c>
      <c r="D8" s="10" t="s">
        <v>13</v>
      </c>
      <c r="E8" s="10"/>
      <c r="F8" s="14">
        <v>3.600000</v>
      </c>
      <c r="G8" s="16">
        <v>35.050000</v>
      </c>
      <c r="H8" s="16">
        <f ca="1">ROUND(INDIRECT(ADDRESS(ROW()+(0), COLUMN()+(-2), 1))*INDIRECT(ADDRESS(ROW()+(0), COLUMN()+(-1), 1)), 2)</f>
        <v>126.180000</v>
      </c>
      <c r="I8" s="16"/>
      <c r="J8" s="16"/>
      <c r="K8" s="16"/>
    </row>
    <row r="9" spans="1:11" ht="12.00" thickBot="1" customHeight="1">
      <c r="A9" s="17" t="s">
        <v>14</v>
      </c>
      <c r="B9" s="17"/>
      <c r="C9" s="18" t="s">
        <v>15</v>
      </c>
      <c r="D9" s="17" t="s">
        <v>16</v>
      </c>
      <c r="E9" s="17"/>
      <c r="F9" s="19">
        <v>7.200000</v>
      </c>
      <c r="G9" s="20">
        <v>38.590000</v>
      </c>
      <c r="H9" s="20">
        <f ca="1">ROUND(INDIRECT(ADDRESS(ROW()+(0), COLUMN()+(-2), 1))*INDIRECT(ADDRESS(ROW()+(0), COLUMN()+(-1), 1)), 2)</f>
        <v>277.850000</v>
      </c>
      <c r="I9" s="20"/>
      <c r="J9" s="20"/>
      <c r="K9" s="20"/>
    </row>
    <row r="10" spans="1:11" ht="21.60" thickBot="1" customHeight="1">
      <c r="A10" s="17" t="s">
        <v>17</v>
      </c>
      <c r="B10" s="17"/>
      <c r="C10" s="18" t="s">
        <v>18</v>
      </c>
      <c r="D10" s="17" t="s">
        <v>19</v>
      </c>
      <c r="E10" s="17"/>
      <c r="F10" s="19">
        <v>1.000000</v>
      </c>
      <c r="G10" s="20">
        <v>3430.200000</v>
      </c>
      <c r="H10" s="20">
        <f ca="1">ROUND(INDIRECT(ADDRESS(ROW()+(0), COLUMN()+(-2), 1))*INDIRECT(ADDRESS(ROW()+(0), COLUMN()+(-1), 1)), 2)</f>
        <v>3430.200000</v>
      </c>
      <c r="I10" s="20"/>
      <c r="J10" s="20"/>
      <c r="K10" s="20"/>
    </row>
    <row r="11" spans="1:11" ht="12.00" thickBot="1" customHeight="1">
      <c r="A11" s="17" t="s">
        <v>20</v>
      </c>
      <c r="B11" s="17"/>
      <c r="C11" s="18" t="s">
        <v>21</v>
      </c>
      <c r="D11" s="17" t="s">
        <v>22</v>
      </c>
      <c r="E11" s="17"/>
      <c r="F11" s="19">
        <v>1.000000</v>
      </c>
      <c r="G11" s="20">
        <v>480.790000</v>
      </c>
      <c r="H11" s="20">
        <f ca="1">ROUND(INDIRECT(ADDRESS(ROW()+(0), COLUMN()+(-2), 1))*INDIRECT(ADDRESS(ROW()+(0), COLUMN()+(-1), 1)), 2)</f>
        <v>480.790000</v>
      </c>
      <c r="I11" s="20"/>
      <c r="J11" s="20"/>
      <c r="K11" s="20"/>
    </row>
    <row r="12" spans="1:11" ht="12.00" thickBot="1" customHeight="1">
      <c r="A12" s="17" t="s">
        <v>23</v>
      </c>
      <c r="B12" s="17"/>
      <c r="C12" s="18" t="s">
        <v>24</v>
      </c>
      <c r="D12" s="17" t="s">
        <v>25</v>
      </c>
      <c r="E12" s="17"/>
      <c r="F12" s="19">
        <v>9.360000</v>
      </c>
      <c r="G12" s="20">
        <v>0.430000</v>
      </c>
      <c r="H12" s="20">
        <f ca="1">ROUND(INDIRECT(ADDRESS(ROW()+(0), COLUMN()+(-2), 1))*INDIRECT(ADDRESS(ROW()+(0), COLUMN()+(-1), 1)), 2)</f>
        <v>4.020000</v>
      </c>
      <c r="I12" s="20"/>
      <c r="J12" s="20"/>
      <c r="K12" s="20"/>
    </row>
    <row r="13" spans="1:11" ht="12.00" thickBot="1" customHeight="1">
      <c r="A13" s="17" t="s">
        <v>26</v>
      </c>
      <c r="B13" s="17"/>
      <c r="C13" s="18" t="s">
        <v>27</v>
      </c>
      <c r="D13" s="17" t="s">
        <v>28</v>
      </c>
      <c r="E13" s="17"/>
      <c r="F13" s="19">
        <v>4.000000</v>
      </c>
      <c r="G13" s="20">
        <v>5.660000</v>
      </c>
      <c r="H13" s="20">
        <f ca="1">ROUND(INDIRECT(ADDRESS(ROW()+(0), COLUMN()+(-2), 1))*INDIRECT(ADDRESS(ROW()+(0), COLUMN()+(-1), 1)), 2)</f>
        <v>22.640000</v>
      </c>
      <c r="I13" s="20"/>
      <c r="J13" s="20"/>
      <c r="K13" s="20"/>
    </row>
    <row r="14" spans="1:11" ht="12.00" thickBot="1" customHeight="1">
      <c r="A14" s="17" t="s">
        <v>29</v>
      </c>
      <c r="B14" s="17"/>
      <c r="C14" s="18" t="s">
        <v>30</v>
      </c>
      <c r="D14" s="17" t="s">
        <v>31</v>
      </c>
      <c r="E14" s="17"/>
      <c r="F14" s="19">
        <v>2.000000</v>
      </c>
      <c r="G14" s="20">
        <v>33.300000</v>
      </c>
      <c r="H14" s="20">
        <f ca="1">ROUND(INDIRECT(ADDRESS(ROW()+(0), COLUMN()+(-2), 1))*INDIRECT(ADDRESS(ROW()+(0), COLUMN()+(-1), 1)), 2)</f>
        <v>66.600000</v>
      </c>
      <c r="I14" s="20"/>
      <c r="J14" s="20"/>
      <c r="K14" s="20"/>
    </row>
    <row r="15" spans="1:11" ht="12.00" thickBot="1" customHeight="1">
      <c r="A15" s="17" t="s">
        <v>32</v>
      </c>
      <c r="B15" s="17"/>
      <c r="C15" s="18" t="s">
        <v>33</v>
      </c>
      <c r="D15" s="17" t="s">
        <v>34</v>
      </c>
      <c r="E15" s="17"/>
      <c r="F15" s="19">
        <v>1.000000</v>
      </c>
      <c r="G15" s="20">
        <v>147.570000</v>
      </c>
      <c r="H15" s="20">
        <f ca="1">ROUND(INDIRECT(ADDRESS(ROW()+(0), COLUMN()+(-2), 1))*INDIRECT(ADDRESS(ROW()+(0), COLUMN()+(-1), 1)), 2)</f>
        <v>147.570000</v>
      </c>
      <c r="I15" s="20"/>
      <c r="J15" s="20"/>
      <c r="K15" s="20"/>
    </row>
    <row r="16" spans="1:11" ht="12.00" thickBot="1" customHeight="1">
      <c r="A16" s="17" t="s">
        <v>35</v>
      </c>
      <c r="B16" s="17"/>
      <c r="C16" s="18" t="s">
        <v>36</v>
      </c>
      <c r="D16" s="17" t="s">
        <v>37</v>
      </c>
      <c r="E16" s="17"/>
      <c r="F16" s="19">
        <v>7.200000</v>
      </c>
      <c r="G16" s="20">
        <v>12.410000</v>
      </c>
      <c r="H16" s="20">
        <f ca="1">ROUND(INDIRECT(ADDRESS(ROW()+(0), COLUMN()+(-2), 1))*INDIRECT(ADDRESS(ROW()+(0), COLUMN()+(-1), 1)), 2)</f>
        <v>89.350000</v>
      </c>
      <c r="I16" s="20"/>
      <c r="J16" s="20"/>
      <c r="K16" s="20"/>
    </row>
    <row r="17" spans="1:11" ht="21.60" thickBot="1" customHeight="1">
      <c r="A17" s="17" t="s">
        <v>38</v>
      </c>
      <c r="B17" s="17"/>
      <c r="C17" s="18" t="s">
        <v>39</v>
      </c>
      <c r="D17" s="17" t="s">
        <v>40</v>
      </c>
      <c r="E17" s="17"/>
      <c r="F17" s="19">
        <v>0.730000</v>
      </c>
      <c r="G17" s="20">
        <v>3449.130000</v>
      </c>
      <c r="H17" s="20">
        <f ca="1">ROUND(INDIRECT(ADDRESS(ROW()+(0), COLUMN()+(-2), 1))*INDIRECT(ADDRESS(ROW()+(0), COLUMN()+(-1), 1)), 2)</f>
        <v>2517.860000</v>
      </c>
      <c r="I17" s="20"/>
      <c r="J17" s="20"/>
      <c r="K17" s="20"/>
    </row>
    <row r="18" spans="1:11" ht="12.00" thickBot="1" customHeight="1">
      <c r="A18" s="17" t="s">
        <v>41</v>
      </c>
      <c r="B18" s="17"/>
      <c r="C18" s="18" t="s">
        <v>42</v>
      </c>
      <c r="D18" s="17" t="s">
        <v>43</v>
      </c>
      <c r="E18" s="17"/>
      <c r="F18" s="19">
        <v>0.959000</v>
      </c>
      <c r="G18" s="20">
        <v>43.800000</v>
      </c>
      <c r="H18" s="20">
        <f ca="1">ROUND(INDIRECT(ADDRESS(ROW()+(0), COLUMN()+(-2), 1))*INDIRECT(ADDRESS(ROW()+(0), COLUMN()+(-1), 1)), 2)</f>
        <v>42.000000</v>
      </c>
      <c r="I18" s="20"/>
      <c r="J18" s="20"/>
      <c r="K18" s="20"/>
    </row>
    <row r="19" spans="1:11" ht="12.00" thickBot="1" customHeight="1">
      <c r="A19" s="17" t="s">
        <v>44</v>
      </c>
      <c r="B19" s="17"/>
      <c r="C19" s="21" t="s">
        <v>45</v>
      </c>
      <c r="D19" s="22" t="s">
        <v>46</v>
      </c>
      <c r="E19" s="22"/>
      <c r="F19" s="23">
        <v>0.959000</v>
      </c>
      <c r="G19" s="24">
        <v>26.830000</v>
      </c>
      <c r="H19" s="24">
        <f ca="1">ROUND(INDIRECT(ADDRESS(ROW()+(0), COLUMN()+(-2), 1))*INDIRECT(ADDRESS(ROW()+(0), COLUMN()+(-1), 1)), 2)</f>
        <v>25.730000</v>
      </c>
      <c r="I19" s="24"/>
      <c r="J19" s="24"/>
      <c r="K19" s="24"/>
    </row>
    <row r="20" spans="1:11" ht="12.00" thickBot="1" customHeight="1">
      <c r="A20" s="17"/>
      <c r="B20" s="17"/>
      <c r="C20" s="12" t="s">
        <v>47</v>
      </c>
      <c r="D20" s="10" t="s">
        <v>48</v>
      </c>
      <c r="E20" s="10"/>
      <c r="F20" s="14">
        <v>2.000000</v>
      </c>
      <c r="G20" s="16">
        <f ca="1">ROUND(SUM(INDIRECT(ADDRESS(ROW()+(-1), COLUMN()+(1), 1)),INDIRECT(ADDRESS(ROW()+(-2), COLUMN()+(1), 1)),INDIRECT(ADDRESS(ROW()+(-3), COLUMN()+(1), 1)),INDIRECT(ADDRESS(ROW()+(-4), COLUMN()+(1), 1)),INDIRECT(ADDRESS(ROW()+(-5), COLUMN()+(1), 1)),INDIRECT(ADDRESS(ROW()+(-6), COLUMN()+(1), 1)),INDIRECT(ADDRESS(ROW()+(-7), COLUMN()+(1), 1)),INDIRECT(ADDRESS(ROW()+(-8), COLUMN()+(1), 1)),INDIRECT(ADDRESS(ROW()+(-9), COLUMN()+(1), 1)),INDIRECT(ADDRESS(ROW()+(-10), COLUMN()+(1), 1)),INDIRECT(ADDRESS(ROW()+(-11), COLUMN()+(1), 1)),INDIRECT(ADDRESS(ROW()+(-12), COLUMN()+(1), 1))), 2)</f>
        <v>7230.790000</v>
      </c>
      <c r="H20" s="16">
        <f ca="1">ROUND(INDIRECT(ADDRESS(ROW()+(0), COLUMN()+(-2), 1))*INDIRECT(ADDRESS(ROW()+(0), COLUMN()+(-1), 1))/100, 2)</f>
        <v>144.620000</v>
      </c>
      <c r="I20" s="16"/>
      <c r="J20" s="16"/>
      <c r="K20" s="16"/>
    </row>
    <row r="21" spans="1:11" ht="12.00" thickBot="1" customHeight="1">
      <c r="A21" s="22"/>
      <c r="B21" s="22"/>
      <c r="C21" s="21" t="s">
        <v>49</v>
      </c>
      <c r="D21" s="22" t="s">
        <v>50</v>
      </c>
      <c r="E21" s="22"/>
      <c r="F21" s="23">
        <v>3.000000</v>
      </c>
      <c r="G21" s="24">
        <f ca="1">ROUND(SUM(INDIRECT(ADDRESS(ROW()+(-1), COLUMN()+(1), 1)),INDIRECT(ADDRESS(ROW()+(-2), COLUMN()+(1), 1)),INDIRECT(ADDRESS(ROW()+(-3), COLUMN()+(1), 1)),INDIRECT(ADDRESS(ROW()+(-4), COLUMN()+(1), 1)),INDIRECT(ADDRESS(ROW()+(-5), COLUMN()+(1), 1)),INDIRECT(ADDRESS(ROW()+(-6), COLUMN()+(1), 1)),INDIRECT(ADDRESS(ROW()+(-7), COLUMN()+(1), 1)),INDIRECT(ADDRESS(ROW()+(-8), COLUMN()+(1), 1)),INDIRECT(ADDRESS(ROW()+(-9), COLUMN()+(1), 1)),INDIRECT(ADDRESS(ROW()+(-10), COLUMN()+(1), 1)),INDIRECT(ADDRESS(ROW()+(-11), COLUMN()+(1), 1)),INDIRECT(ADDRESS(ROW()+(-12), COLUMN()+(1), 1)),INDIRECT(ADDRESS(ROW()+(-13), COLUMN()+(1), 1))), 2)</f>
        <v>7375.410000</v>
      </c>
      <c r="H21" s="24">
        <f ca="1">ROUND(INDIRECT(ADDRESS(ROW()+(0), COLUMN()+(-2), 1))*INDIRECT(ADDRESS(ROW()+(0), COLUMN()+(-1), 1))/100, 2)</f>
        <v>221.260000</v>
      </c>
      <c r="I21" s="24"/>
      <c r="J21" s="24"/>
      <c r="K21" s="24"/>
    </row>
    <row r="22" spans="1:11" ht="12.00" thickBot="1" customHeight="1">
      <c r="A22" s="6" t="s">
        <v>51</v>
      </c>
      <c r="B22" s="6"/>
      <c r="C22" s="7"/>
      <c r="D22" s="7"/>
      <c r="E22" s="7"/>
      <c r="F22" s="25"/>
      <c r="G22" s="6" t="s">
        <v>52</v>
      </c>
      <c r="H22" s="26">
        <f ca="1">ROUND(SUM(INDIRECT(ADDRESS(ROW()+(-1), COLUMN()+(0), 1)),INDIRECT(ADDRESS(ROW()+(-2), COLUMN()+(0), 1)),INDIRECT(ADDRESS(ROW()+(-3), COLUMN()+(0), 1)),INDIRECT(ADDRESS(ROW()+(-4), COLUMN()+(0), 1)),INDIRECT(ADDRESS(ROW()+(-5), COLUMN()+(0), 1)),INDIRECT(ADDRESS(ROW()+(-6), COLUMN()+(0), 1)),INDIRECT(ADDRESS(ROW()+(-7), COLUMN()+(0), 1)),INDIRECT(ADDRESS(ROW()+(-8), COLUMN()+(0), 1)),INDIRECT(ADDRESS(ROW()+(-9), COLUMN()+(0), 1)),INDIRECT(ADDRESS(ROW()+(-10), COLUMN()+(0), 1)),INDIRECT(ADDRESS(ROW()+(-11), COLUMN()+(0), 1)),INDIRECT(ADDRESS(ROW()+(-12), COLUMN()+(0), 1)),INDIRECT(ADDRESS(ROW()+(-13), COLUMN()+(0), 1)),INDIRECT(ADDRESS(ROW()+(-14), COLUMN()+(0), 1))), 2)</f>
        <v>7596.670000</v>
      </c>
      <c r="I22" s="26"/>
      <c r="J22" s="26"/>
      <c r="K22" s="26"/>
    </row>
  </sheetData>
  <mergeCells count="51">
    <mergeCell ref="A1:K1"/>
    <mergeCell ref="B3:D3"/>
    <mergeCell ref="E3:H3"/>
    <mergeCell ref="A4:K4"/>
    <mergeCell ref="A7:B7"/>
    <mergeCell ref="D7:E7"/>
    <mergeCell ref="H7:K7"/>
    <mergeCell ref="A8:B8"/>
    <mergeCell ref="D8:E8"/>
    <mergeCell ref="H8:K8"/>
    <mergeCell ref="A9:B9"/>
    <mergeCell ref="D9:E9"/>
    <mergeCell ref="H9:K9"/>
    <mergeCell ref="A10:B10"/>
    <mergeCell ref="D10:E10"/>
    <mergeCell ref="H10:K10"/>
    <mergeCell ref="A11:B11"/>
    <mergeCell ref="D11:E11"/>
    <mergeCell ref="H11:K11"/>
    <mergeCell ref="A12:B12"/>
    <mergeCell ref="D12:E12"/>
    <mergeCell ref="H12:K12"/>
    <mergeCell ref="A13:B13"/>
    <mergeCell ref="D13:E13"/>
    <mergeCell ref="H13:K13"/>
    <mergeCell ref="A14:B14"/>
    <mergeCell ref="D14:E14"/>
    <mergeCell ref="H14:K14"/>
    <mergeCell ref="A15:B15"/>
    <mergeCell ref="D15:E15"/>
    <mergeCell ref="H15:K15"/>
    <mergeCell ref="A16:B16"/>
    <mergeCell ref="D16:E16"/>
    <mergeCell ref="H16:K16"/>
    <mergeCell ref="A17:B17"/>
    <mergeCell ref="D17:E17"/>
    <mergeCell ref="H17:K17"/>
    <mergeCell ref="A18:B18"/>
    <mergeCell ref="D18:E18"/>
    <mergeCell ref="H18:K18"/>
    <mergeCell ref="A19:B19"/>
    <mergeCell ref="D19:E19"/>
    <mergeCell ref="H19:K19"/>
    <mergeCell ref="A20:B20"/>
    <mergeCell ref="D20:E20"/>
    <mergeCell ref="H20:K20"/>
    <mergeCell ref="A21:B21"/>
    <mergeCell ref="D21:E21"/>
    <mergeCell ref="H21:K21"/>
    <mergeCell ref="A22:E22"/>
    <mergeCell ref="H22:K22"/>
  </mergeCells>
  <pageMargins left="0.620079" right="0.472441" top="0.472441" bottom="0.472441" header="0.0" footer="0.0"/>
  <pageSetup paperSize="9" orientation="portrait"/>
  <rowBreaks count="0" manualBreakCount="0">
    </rowBreaks>
</worksheet>
</file>