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<sst xmlns="http://schemas.openxmlformats.org/spreadsheetml/2006/main" count="80" uniqueCount="80">
  <si>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</si>
  <si>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IPE010</t>
  </si>
  <si>
    <t xml:space="preserve">Ud</t>
  </si>
  <si>
    <t xml:space="preserve">Pararrayos de punta Franklin.</t>
  </si>
  <si>
    <r>
      <rPr>
        <sz val="8.25"/>
        <color rgb="FF000000"/>
        <rFont val="Arial"/>
        <family val="2"/>
      </rPr>
      <t xml:space="preserve">Sistema externo de protección frente al rayo, formado por pararrayos tipo Franklin, con semiángulo de protección de 25°, colocado en techumbre sobre mástil de acero galvanizado en caliente, de 1 1/2" de diámetro y 6 m de longitud. Incluso soportes, piezas especiales, pletina conductora de cobre estañado, vías de chispas, medidor de los impactos de rayo recibidos, pieza de adaptación cabezal-mástil y acoplamiento cabezal-mástil-conductor, de latón, para mástil de 1 1/2" y bajante interior de pletina conductora de 30x2 mm, tubo de protección de la bajada y toma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</si>
  <si>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</si>
  <si>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</si>
  <si>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</si>
  <si>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</si>
  <si>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</si>
  <si>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</si>
  <si>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</si>
  <si>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mt41pea020aa</t>
  </si>
  <si>
    <t xml:space="preserve">Ud</t>
  </si>
  <si>
    <t xml:space="preserve">Pararrayos tipo Franklin, con punta múltiple formada por pieza central, vástago principal y cuatro laterales, con semiángulo de protección de 25°, fabricado en acero inoxidable de 16 mm de diámetro, incluso pieza de adaptación cabezal-mástil y acoplamiento cabezal-mástil-conductor, de latón, para mástil de 1 1/2" y bajante interior de pletina conductora de 30x2 mm.</t>
  </si>
  <si>
    <t xml:space="preserve">mt41paa020a</t>
  </si>
  <si>
    <t xml:space="preserve">Ud</t>
  </si>
  <si>
    <t xml:space="preserve">Mástil de acero galvanizado en caliente, de 1 1/2" de diámetro y 6 m de longitud, para fijación a muro o estructura.</t>
  </si>
  <si>
    <t xml:space="preserve">mt41paa040a</t>
  </si>
  <si>
    <t xml:space="preserve">Ud</t>
  </si>
  <si>
    <t xml:space="preserve">Trípode de anclaje para mástil, con placa base de 500x500x10 mm, de acero galvanizado en caliente, de 1 m de longitud, para fijar con tornillos a techumbre.</t>
  </si>
  <si>
    <t xml:space="preserve">mt41pca010a</t>
  </si>
  <si>
    <t xml:space="preserve">m</t>
  </si>
  <si>
    <t xml:space="preserve">Pletina conductora de cobre estañado, desnuda, de 30x2 mm.</t>
  </si>
  <si>
    <t xml:space="preserve">mt41paa056a</t>
  </si>
  <si>
    <t xml:space="preserve">Ud</t>
  </si>
  <si>
    <t xml:space="preserve">Soporte piramidal para conductor de 8 mm de diámetro o pletina conductora de entre 30x2 mm y 30x3,5 mm de sección, para fijación de la grapa a superficies horizontales.</t>
  </si>
  <si>
    <t xml:space="preserve">mt41paa050a</t>
  </si>
  <si>
    <t xml:space="preserve">Ud</t>
  </si>
  <si>
    <t xml:space="preserve">Grapa de acero inoxidable, para fijación de pletina conductora de entre 30x2 mm y 30x3,5 mm de sección a pared.</t>
  </si>
  <si>
    <t xml:space="preserve">mt41paa070a</t>
  </si>
  <si>
    <t xml:space="preserve">Ud</t>
  </si>
  <si>
    <t xml:space="preserve">Vía de chispas, para mástil de antena y conexión a pletina de cobre estañado.</t>
  </si>
  <si>
    <t xml:space="preserve">mt41paa080a</t>
  </si>
  <si>
    <t xml:space="preserve">Ud</t>
  </si>
  <si>
    <t xml:space="preserve">Vía de chispas, para unión entre tomas de tierra.</t>
  </si>
  <si>
    <t xml:space="preserve">mt41paa053a</t>
  </si>
  <si>
    <t xml:space="preserve">Ud</t>
  </si>
  <si>
    <t xml:space="preserve">Conector de latón de 55x55 mm con placa intermedia, para unión múltiple de cables de cobre de 8 a 10 mm de diámetro y pletinas conductoras de cobre estañado de 30x2 mm.</t>
  </si>
  <si>
    <t xml:space="preserve">mt41paa060a</t>
  </si>
  <si>
    <t xml:space="preserve">Ud</t>
  </si>
  <si>
    <t xml:space="preserve">Medidor mecánico de los impactos de rayo recibidos por el sistema de protección.</t>
  </si>
  <si>
    <t xml:space="preserve">mt41paa052a</t>
  </si>
  <si>
    <t xml:space="preserve">Ud</t>
  </si>
  <si>
    <t xml:space="preserve">Conector seccionador de latón, de 70x50x15 mm, con sistema de bisagra, para unión de pletinas conductoras de entre 30x2 mm y 30x3,5 mm de sección.</t>
  </si>
  <si>
    <t xml:space="preserve">mt41pca020a</t>
  </si>
  <si>
    <t xml:space="preserve">Ud</t>
  </si>
  <si>
    <t xml:space="preserve">Tubo de acero galvanizado, de 2 m de longitud, para la protección de la bajada de la pletina conductora.</t>
  </si>
  <si>
    <t xml:space="preserve">mt35ata010a</t>
  </si>
  <si>
    <t xml:space="preserve">Ud</t>
  </si>
  <si>
    <t xml:space="preserve">Registro de polipropileno para toma de tierra, de 250x250x250 mm, con tapa de registro.</t>
  </si>
  <si>
    <t xml:space="preserve">mt35ata020a</t>
  </si>
  <si>
    <t xml:space="preserve">Ud</t>
  </si>
  <si>
    <t xml:space="preserve">Puente para comprobación de puesta a tierra de la instalación eléctrica.</t>
  </si>
  <si>
    <t xml:space="preserve">mt35ate020a</t>
  </si>
  <si>
    <t xml:space="preserve">Ud</t>
  </si>
  <si>
    <t xml:space="preserve">Electrodo para red de toma de tierra cobreado con 254 µm, fabricado en acero, de 14,3 mm de diámetro y 2 m de longitud.</t>
  </si>
  <si>
    <t xml:space="preserve">mt41paa140a</t>
  </si>
  <si>
    <t xml:space="preserve">Ud</t>
  </si>
  <si>
    <t xml:space="preserve">Pieza de latón, para unión de electrodo de toma de tierra a cable de cobre de 8 a 10 mm de diámetro o pletina conductora de cobre estañado de 30x2 mm.</t>
  </si>
  <si>
    <t xml:space="preserve">mt35ate010a</t>
  </si>
  <si>
    <t xml:space="preserve">Ud</t>
  </si>
  <si>
    <t xml:space="preserve">Electrodo dinámico para red de toma de tierra, de 28 mm de diámetro y 2,5 m de longitud, de larga duración, con efecto condensador.</t>
  </si>
  <si>
    <t xml:space="preserve">mt35ata030a</t>
  </si>
  <si>
    <t xml:space="preserve">Ud</t>
  </si>
  <si>
    <t xml:space="preserve">Bote de 5 kg de gel concentrado, ecológico y no corrosivo,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</si>
  <si>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</si>
  <si>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</si>
  <si>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</si>
  <si>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</si>
  <si>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Oficial instalador de pararrayos.</t>
  </si>
  <si>
    <t xml:space="preserve">mo106</t>
  </si>
  <si>
    <t xml:space="preserve">h</t>
  </si>
  <si>
    <t xml:space="preserve">Ayudante instalador de pararrayos.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</si>
  <si>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</si>
  <si>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</si>
  <si>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</si>
  <si>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</si>
  <si>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$ 11.004,84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</si>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</sst>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6655.37</v>
      </c>
      <c r="G10" s="12">
        <f ca="1">ROUND(INDIRECT(ADDRESS(ROW()+(0), COLUMN()+(-2), 1))*INDIRECT(ADDRESS(ROW()+(0), COLUMN()+(-1), 1)), 2)</f>
        <v>6655.37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7626.83</v>
      </c>
      <c r="G11" s="12">
        <f ca="1">ROUND(INDIRECT(ADDRESS(ROW()+(0), COLUMN()+(-2), 1))*INDIRECT(ADDRESS(ROW()+(0), COLUMN()+(-1), 1)), 2)</f>
        <v>7626.83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13756.1</v>
      </c>
      <c r="G12" s="12">
        <f ca="1">ROUND(INDIRECT(ADDRESS(ROW()+(0), COLUMN()+(-2), 1))*INDIRECT(ADDRESS(ROW()+(0), COLUMN()+(-1), 1)), 2)</f>
        <v>13756.1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59.5</v>
      </c>
      <c r="F13" s="12">
        <v>1590.36</v>
      </c>
      <c r="G13" s="12">
        <f ca="1">ROUND(INDIRECT(ADDRESS(ROW()+(0), COLUMN()+(-2), 1))*INDIRECT(ADDRESS(ROW()+(0), COLUMN()+(-1), 1)), 2)</f>
        <v>94626.4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16</v>
      </c>
      <c r="F14" s="12">
        <v>301.69</v>
      </c>
      <c r="G14" s="12">
        <f ca="1">ROUND(INDIRECT(ADDRESS(ROW()+(0), COLUMN()+(-2), 1))*INDIRECT(ADDRESS(ROW()+(0), COLUMN()+(-1), 1)), 2)</f>
        <v>4827.04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20</v>
      </c>
      <c r="F15" s="12">
        <v>681.26</v>
      </c>
      <c r="G15" s="12">
        <f ca="1">ROUND(INDIRECT(ADDRESS(ROW()+(0), COLUMN()+(-2), 1))*INDIRECT(ADDRESS(ROW()+(0), COLUMN()+(-1), 1)), 2)</f>
        <v>13625.2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8019.32</v>
      </c>
      <c r="G16" s="12">
        <f ca="1">ROUND(INDIRECT(ADDRESS(ROW()+(0), COLUMN()+(-2), 1))*INDIRECT(ADDRESS(ROW()+(0), COLUMN()+(-1), 1)), 2)</f>
        <v>8019.32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7467.65</v>
      </c>
      <c r="G17" s="12">
        <f ca="1">ROUND(INDIRECT(ADDRESS(ROW()+(0), COLUMN()+(-2), 1))*INDIRECT(ADDRESS(ROW()+(0), COLUMN()+(-1), 1)), 2)</f>
        <v>7467.65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2</v>
      </c>
      <c r="F18" s="12">
        <v>902.21</v>
      </c>
      <c r="G18" s="12">
        <f ca="1">ROUND(INDIRECT(ADDRESS(ROW()+(0), COLUMN()+(-2), 1))*INDIRECT(ADDRESS(ROW()+(0), COLUMN()+(-1), 1)), 2)</f>
        <v>1804.42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14574.1</v>
      </c>
      <c r="G19" s="12">
        <f ca="1">ROUND(INDIRECT(ADDRESS(ROW()+(0), COLUMN()+(-2), 1))*INDIRECT(ADDRESS(ROW()+(0), COLUMN()+(-1), 1)), 2)</f>
        <v>14574.1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1165.12</v>
      </c>
      <c r="G20" s="12">
        <f ca="1">ROUND(INDIRECT(ADDRESS(ROW()+(0), COLUMN()+(-2), 1))*INDIRECT(ADDRESS(ROW()+(0), COLUMN()+(-1), 1)), 2)</f>
        <v>1165.12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1582.89</v>
      </c>
      <c r="G21" s="12">
        <f ca="1">ROUND(INDIRECT(ADDRESS(ROW()+(0), COLUMN()+(-2), 1))*INDIRECT(ADDRESS(ROW()+(0), COLUMN()+(-1), 1)), 2)</f>
        <v>1582.89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3</v>
      </c>
      <c r="F22" s="12">
        <v>3659.98</v>
      </c>
      <c r="G22" s="12">
        <f ca="1">ROUND(INDIRECT(ADDRESS(ROW()+(0), COLUMN()+(-2), 1))*INDIRECT(ADDRESS(ROW()+(0), COLUMN()+(-1), 1)), 2)</f>
        <v>10979.9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2</v>
      </c>
      <c r="F23" s="12">
        <v>2775.01</v>
      </c>
      <c r="G23" s="12">
        <f ca="1">ROUND(INDIRECT(ADDRESS(ROW()+(0), COLUMN()+(-2), 1))*INDIRECT(ADDRESS(ROW()+(0), COLUMN()+(-1), 1)), 2)</f>
        <v>5550.02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2</v>
      </c>
      <c r="F24" s="12">
        <v>1393.25</v>
      </c>
      <c r="G24" s="12">
        <f ca="1">ROUND(INDIRECT(ADDRESS(ROW()+(0), COLUMN()+(-2), 1))*INDIRECT(ADDRESS(ROW()+(0), COLUMN()+(-1), 1)), 2)</f>
        <v>2786.5</v>
      </c>
    </row>
    <row r="25" spans="1:7" ht="24.00" thickBot="1" customHeight="1">
      <c r="A25" s="1" t="s">
        <v>57</v>
      </c>
      <c r="B25" s="1"/>
      <c r="C25" s="10" t="s">
        <v>58</v>
      </c>
      <c r="D25" s="1" t="s">
        <v>59</v>
      </c>
      <c r="E25" s="11">
        <v>2</v>
      </c>
      <c r="F25" s="12">
        <v>590.17</v>
      </c>
      <c r="G25" s="12">
        <f ca="1">ROUND(INDIRECT(ADDRESS(ROW()+(0), COLUMN()+(-2), 1))*INDIRECT(ADDRESS(ROW()+(0), COLUMN()+(-1), 1)), 2)</f>
        <v>1180.34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</v>
      </c>
      <c r="F26" s="12">
        <v>10446.1</v>
      </c>
      <c r="G26" s="12">
        <f ca="1">ROUND(INDIRECT(ADDRESS(ROW()+(0), COLUMN()+(-2), 1))*INDIRECT(ADDRESS(ROW()+(0), COLUMN()+(-1), 1)), 2)</f>
        <v>10446.1</v>
      </c>
    </row>
    <row r="27" spans="1:7" ht="24.00" thickBot="1" customHeight="1">
      <c r="A27" s="1" t="s">
        <v>63</v>
      </c>
      <c r="B27" s="1"/>
      <c r="C27" s="10" t="s">
        <v>64</v>
      </c>
      <c r="D27" s="1" t="s">
        <v>65</v>
      </c>
      <c r="E27" s="13">
        <v>2</v>
      </c>
      <c r="F27" s="14">
        <v>2770.99</v>
      </c>
      <c r="G27" s="14">
        <f ca="1">ROUND(INDIRECT(ADDRESS(ROW()+(0), COLUMN()+(-2), 1))*INDIRECT(ADDRESS(ROW()+(0), COLUMN()+(-1), 1)), 2)</f>
        <v>5541.98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212215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17.878</v>
      </c>
      <c r="F30" s="12">
        <v>125.33</v>
      </c>
      <c r="G30" s="12">
        <f ca="1">ROUND(INDIRECT(ADDRESS(ROW()+(0), COLUMN()+(-2), 1))*INDIRECT(ADDRESS(ROW()+(0), COLUMN()+(-1), 1)), 2)</f>
        <v>2240.65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17.878</v>
      </c>
      <c r="F31" s="14">
        <v>74.12</v>
      </c>
      <c r="G31" s="14">
        <f ca="1">ROUND(INDIRECT(ADDRESS(ROW()+(0), COLUMN()+(-2), 1))*INDIRECT(ADDRESS(ROW()+(0), COLUMN()+(-1), 1)), 2)</f>
        <v>1325.12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1)),INDIRECT(ADDRESS(ROW()+(-2), COLUMN()+(0), 1))), 2)</f>
        <v>3565.77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9"/>
      <c r="B34" s="19"/>
      <c r="C34" s="20" t="s">
        <v>76</v>
      </c>
      <c r="D34" s="19" t="s">
        <v>77</v>
      </c>
      <c r="E34" s="13">
        <v>2</v>
      </c>
      <c r="F34" s="14">
        <f ca="1">ROUND(SUM(INDIRECT(ADDRESS(ROW()+(-2), COLUMN()+(1), 1)),INDIRECT(ADDRESS(ROW()+(-6), COLUMN()+(1), 1))), 2)</f>
        <v>215781</v>
      </c>
      <c r="G34" s="14">
        <f ca="1">ROUND(INDIRECT(ADDRESS(ROW()+(0), COLUMN()+(-2), 1))*INDIRECT(ADDRESS(ROW()+(0), COLUMN()+(-1), 1))/100, 2)</f>
        <v>4315.62</v>
      </c>
    </row>
    <row r="35" spans="1:7" ht="13.50" thickBot="1" customHeight="1">
      <c r="A35" s="21" t="s">
        <v>78</v>
      </c>
      <c r="B35" s="21"/>
      <c r="C35" s="22"/>
      <c r="D35" s="23"/>
      <c r="E35" s="24" t="s">
        <v>79</v>
      </c>
      <c r="F35" s="25"/>
      <c r="G35" s="26">
        <f ca="1">ROUND(SUM(INDIRECT(ADDRESS(ROW()+(-1), COLUMN()+(0), 1)),INDIRECT(ADDRESS(ROW()+(-3), COLUMN()+(0), 1)),INDIRECT(ADDRESS(ROW()+(-7), COLUMN()+(0), 1))), 2)</f>
        <v>220097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