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<sst xmlns="http://schemas.openxmlformats.org/spreadsheetml/2006/main" count="43" uniqueCount="43">
  <si>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</si>
  <si>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</si>
  <si>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</si>
  <si>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</si>
  <si>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cama de arena de 15 cm de espesor, en el fondo de la zanja previamente excavada, debidamente compactada y nivelada con pisón vibrante de guiado manual, relleno lateral compactando hasta la plantilla y posterior relleno con la misma arena hasta 10 cm por encima del lomo de la tubería. Incluso armario homologado por la Compañía Suministradora para su colocación en la fachada, válvula de compuerta de fundición con pletina, machón rosca, piezas especiales y brida ciega. El precio no incluye el levantado del pavimento existente, la excavación, el relleno principal ni la reposición posterior del pavimento.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</si>
  <si>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</si>
  <si>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</si>
  <si>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</si>
  <si>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</si>
  <si>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</si>
  <si>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</si>
  <si>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</si>
  <si>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</si>
  <si>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</si>
  <si>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</si>
  <si>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</si>
  <si>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</si>
  <si>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costura,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</si>
  <si>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</si>
  <si>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</si>
  <si>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</si>
  <si>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</si>
  <si>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Equipo y herramienta</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</si>
  <si>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</si>
  <si>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</si>
  <si>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</si>
  <si>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</si>
  <si>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</si>
  <si>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mo113</t>
  </si>
  <si>
    <t xml:space="preserve">h</t>
  </si>
  <si>
    <t xml:space="preserve">Cabo albañil.</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</si>
  <si>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</si>
  <si>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</si>
  <si>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</si>
  <si>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</si>
  <si>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</si>
  <si>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</si>
  <si>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</si>
  <si>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</si>
  <si>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</si>
  <si>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</si>
  <si>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$ 439,59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</si>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</sst>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7.15" customWidth="1"/>
    <col min="6" max="6" width="14.28" customWidth="1"/>
    <col min="7" max="7" width="15.81"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248.44</v>
      </c>
      <c r="H10" s="12">
        <f ca="1">ROUND(INDIRECT(ADDRESS(ROW()+(0), COLUMN()+(-2), 1))*INDIRECT(ADDRESS(ROW()+(0), COLUMN()+(-1), 1)), 2)</f>
        <v>125.46</v>
      </c>
    </row>
    <row r="11" spans="1:8" ht="34.50" thickBot="1" customHeight="1">
      <c r="A11" s="1" t="s">
        <v>15</v>
      </c>
      <c r="B11" s="1"/>
      <c r="C11" s="10" t="s">
        <v>16</v>
      </c>
      <c r="D11" s="10"/>
      <c r="E11" s="1" t="s">
        <v>17</v>
      </c>
      <c r="F11" s="11">
        <v>4.2</v>
      </c>
      <c r="G11" s="12">
        <v>284.07</v>
      </c>
      <c r="H11" s="12">
        <f ca="1">ROUND(INDIRECT(ADDRESS(ROW()+(0), COLUMN()+(-2), 1))*INDIRECT(ADDRESS(ROW()+(0), COLUMN()+(-1), 1)), 2)</f>
        <v>1193.09</v>
      </c>
    </row>
    <row r="12" spans="1:8" ht="24.00" thickBot="1" customHeight="1">
      <c r="A12" s="1" t="s">
        <v>18</v>
      </c>
      <c r="B12" s="1"/>
      <c r="C12" s="10" t="s">
        <v>19</v>
      </c>
      <c r="D12" s="10"/>
      <c r="E12" s="1" t="s">
        <v>20</v>
      </c>
      <c r="F12" s="13">
        <v>1</v>
      </c>
      <c r="G12" s="14">
        <v>4776.16</v>
      </c>
      <c r="H12" s="14">
        <f ca="1">ROUND(INDIRECT(ADDRESS(ROW()+(0), COLUMN()+(-2), 1))*INDIRECT(ADDRESS(ROW()+(0), COLUMN()+(-1), 1)), 2)</f>
        <v>4776.16</v>
      </c>
    </row>
    <row r="13" spans="1:8" ht="13.50" thickBot="1" customHeight="1">
      <c r="A13" s="15"/>
      <c r="B13" s="15"/>
      <c r="C13" s="15"/>
      <c r="D13" s="15"/>
      <c r="E13" s="15"/>
      <c r="F13" s="9" t="s">
        <v>21</v>
      </c>
      <c r="G13" s="9"/>
      <c r="H13" s="17">
        <f ca="1">ROUND(SUM(INDIRECT(ADDRESS(ROW()+(-1), COLUMN()+(0), 1)),INDIRECT(ADDRESS(ROW()+(-2), COLUMN()+(0), 1)),INDIRECT(ADDRESS(ROW()+(-3), COLUMN()+(0), 1))), 2)</f>
        <v>6094.71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60.7</v>
      </c>
      <c r="H15" s="14">
        <f ca="1">ROUND(INDIRECT(ADDRESS(ROW()+(0), COLUMN()+(-2), 1))*INDIRECT(ADDRESS(ROW()+(0), COLUMN()+(-1), 1)), 2)</f>
        <v>26.65</v>
      </c>
    </row>
    <row r="16" spans="1:8" ht="13.50" thickBot="1" customHeight="1">
      <c r="A16" s="15"/>
      <c r="B16" s="15"/>
      <c r="C16" s="15"/>
      <c r="D16" s="15"/>
      <c r="E16" s="15"/>
      <c r="F16" s="9" t="s">
        <v>26</v>
      </c>
      <c r="G16" s="9"/>
      <c r="H16" s="17">
        <f ca="1">ROUND(SUM(INDIRECT(ADDRESS(ROW()+(-1), COLUMN()+(0), 1))), 2)</f>
        <v>26.65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0.21</v>
      </c>
      <c r="G18" s="12">
        <v>71.46</v>
      </c>
      <c r="H18" s="12">
        <f ca="1">ROUND(INDIRECT(ADDRESS(ROW()+(0), COLUMN()+(-2), 1))*INDIRECT(ADDRESS(ROW()+(0), COLUMN()+(-1), 1)), 2)</f>
        <v>15.01</v>
      </c>
    </row>
    <row r="19" spans="1:8" ht="13.50" thickBot="1" customHeight="1">
      <c r="A19" s="1" t="s">
        <v>31</v>
      </c>
      <c r="B19" s="1"/>
      <c r="C19" s="10" t="s">
        <v>32</v>
      </c>
      <c r="D19" s="10"/>
      <c r="E19" s="1" t="s">
        <v>33</v>
      </c>
      <c r="F19" s="11">
        <v>13.647</v>
      </c>
      <c r="G19" s="12">
        <v>125.33</v>
      </c>
      <c r="H19" s="12">
        <f ca="1">ROUND(INDIRECT(ADDRESS(ROW()+(0), COLUMN()+(-2), 1))*INDIRECT(ADDRESS(ROW()+(0), COLUMN()+(-1), 1)), 2)</f>
        <v>1710.38</v>
      </c>
    </row>
    <row r="20" spans="1:8" ht="13.50" thickBot="1" customHeight="1">
      <c r="A20" s="1" t="s">
        <v>34</v>
      </c>
      <c r="B20" s="1"/>
      <c r="C20" s="10" t="s">
        <v>35</v>
      </c>
      <c r="D20" s="10"/>
      <c r="E20" s="1" t="s">
        <v>36</v>
      </c>
      <c r="F20" s="13">
        <v>8.188</v>
      </c>
      <c r="G20" s="14">
        <v>74.12</v>
      </c>
      <c r="H20" s="14">
        <f ca="1">ROUND(INDIRECT(ADDRESS(ROW()+(0), COLUMN()+(-2), 1))*INDIRECT(ADDRESS(ROW()+(0), COLUMN()+(-1), 1)), 2)</f>
        <v>606.89</v>
      </c>
    </row>
    <row r="21" spans="1:8" ht="13.50" thickBot="1" customHeight="1">
      <c r="A21" s="15"/>
      <c r="B21" s="15"/>
      <c r="C21" s="15"/>
      <c r="D21" s="15"/>
      <c r="E21" s="15"/>
      <c r="F21" s="9" t="s">
        <v>37</v>
      </c>
      <c r="G21" s="9"/>
      <c r="H21" s="17">
        <f ca="1">ROUND(SUM(INDIRECT(ADDRESS(ROW()+(-1), COLUMN()+(0), 1)),INDIRECT(ADDRESS(ROW()+(-2), COLUMN()+(0), 1)),INDIRECT(ADDRESS(ROW()+(-3), COLUMN()+(0), 1))), 2)</f>
        <v>2332.28</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8453.64</v>
      </c>
      <c r="H23" s="14">
        <f ca="1">ROUND(INDIRECT(ADDRESS(ROW()+(0), COLUMN()+(-2), 1))*INDIRECT(ADDRESS(ROW()+(0), COLUMN()+(-1), 1))/100, 2)</f>
        <v>338.15</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8791.79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