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<sst xmlns="http://schemas.openxmlformats.org/spreadsheetml/2006/main" count="34" uniqueCount="34">
  <si>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</si>
  <si>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IGD120</t>
  </si>
  <si>
    <t xml:space="preserve">Ud</t>
  </si>
  <si>
    <t xml:space="preserve">Tanque estacionario de gases licuados del petróleo (GLP), superficial.</t>
  </si>
  <si>
    <r>
      <rPr>
        <sz val="8.25"/>
        <color rgb="FF000000"/>
        <rFont val="Arial"/>
        <family val="2"/>
      </rPr>
      <t xml:space="preserve">Tanque homologado de gases licuados del petróleo (GLP), de superficie, de lámina de acero, de 1200 mm de diámetro y 3840 mm de longitud, con una capacidad de 4000 litros. Incluso capó batiente, válvula de llenado, indicador de nivel, tubo para detección de fugas para toma de gas en fase líquida, valvulería, manómetro, tapón de drenaje, accesorios de conexión, borne de toma de tierra y elementos de protección según normativa. El precio no incluye la obra civil ni la toma de tierra.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</si>
  <si>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</si>
  <si>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</si>
  <si>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</si>
  <si>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</si>
  <si>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</si>
  <si>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</si>
  <si>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</si>
  <si>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mt43dep020acdb</t>
  </si>
  <si>
    <t xml:space="preserve">Ud</t>
  </si>
  <si>
    <t xml:space="preserve">Tanque homologado de gases licuados del petróleo (GLP), de superficie, de lámina de acero, de 1200 mm de diámetro y 3840 mm de longitud, con una capacidad de 4000 litros. Tratamiento exterior: granallado SA 2 1/2, imprimación antioxidante y acabado con esmalte de poliuretano color blanco. Incluso capó batiente, válvula de llenado, indicador de nivel magnético, tubo para detección de fugas para toma de gas en fase líquida, valvulería, manómetro, tapón de drenaje, accesorios de conexión, borne de toma de tierra y elementos de protección según normativa.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</si>
  <si>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</si>
  <si>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</si>
  <si>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</si>
  <si>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</si>
  <si>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</si>
  <si>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</si>
  <si>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</si>
  <si>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mo010</t>
  </si>
  <si>
    <t xml:space="preserve">h</t>
  </si>
  <si>
    <t xml:space="preserve">Oficial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</si>
  <si>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</si>
  <si>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</si>
  <si>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</si>
  <si>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</si>
  <si>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</si>
  <si>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</si>
  <si>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</si>
  <si>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Costo de mantenimiento decenal: $ 17.501,62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</si>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</sst>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87" customWidth="1"/>
    <col min="4" max="4" width="7.65" customWidth="1"/>
    <col min="5" max="5" width="62.73" customWidth="1"/>
    <col min="6" max="6" width="13.77" customWidth="1"/>
    <col min="7" max="7" width="16.32"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2">
        <v>1</v>
      </c>
      <c r="G10" s="14">
        <v>71201.9</v>
      </c>
      <c r="H10" s="14">
        <f ca="1">ROUND(INDIRECT(ADDRESS(ROW()+(0), COLUMN()+(-2), 1))*INDIRECT(ADDRESS(ROW()+(0), COLUMN()+(-1), 1)), 2)</f>
        <v>71201.9</v>
      </c>
    </row>
    <row r="11" spans="1:8" ht="13.50" thickBot="1" customHeight="1">
      <c r="A11" s="15"/>
      <c r="B11" s="15"/>
      <c r="C11" s="15"/>
      <c r="D11" s="15"/>
      <c r="E11" s="15"/>
      <c r="F11" s="9" t="s">
        <v>15</v>
      </c>
      <c r="G11" s="9"/>
      <c r="H11" s="17">
        <f ca="1">ROUND(SUM(INDIRECT(ADDRESS(ROW()+(-1), COLUMN()+(0), 1))), 2)</f>
        <v>71201.9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0.29</v>
      </c>
      <c r="G13" s="14">
        <v>860.11</v>
      </c>
      <c r="H13" s="14">
        <f ca="1">ROUND(INDIRECT(ADDRESS(ROW()+(0), COLUMN()+(-2), 1))*INDIRECT(ADDRESS(ROW()+(0), COLUMN()+(-1), 1)), 2)</f>
        <v>249.43</v>
      </c>
    </row>
    <row r="14" spans="1:8" ht="13.50" thickBot="1" customHeight="1">
      <c r="A14" s="15"/>
      <c r="B14" s="15"/>
      <c r="C14" s="15"/>
      <c r="D14" s="15"/>
      <c r="E14" s="15"/>
      <c r="F14" s="9" t="s">
        <v>20</v>
      </c>
      <c r="G14" s="9"/>
      <c r="H14" s="17">
        <f ca="1">ROUND(SUM(INDIRECT(ADDRESS(ROW()+(-1), COLUMN()+(0), 1))), 2)</f>
        <v>249.43</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1">
        <v>16.059</v>
      </c>
      <c r="G16" s="13">
        <v>123.28</v>
      </c>
      <c r="H16" s="13">
        <f ca="1">ROUND(INDIRECT(ADDRESS(ROW()+(0), COLUMN()+(-2), 1))*INDIRECT(ADDRESS(ROW()+(0), COLUMN()+(-1), 1)), 2)</f>
        <v>1979.75</v>
      </c>
    </row>
    <row r="17" spans="1:8" ht="13.50" thickBot="1" customHeight="1">
      <c r="A17" s="1" t="s">
        <v>25</v>
      </c>
      <c r="B17" s="1"/>
      <c r="C17" s="1"/>
      <c r="D17" s="10" t="s">
        <v>26</v>
      </c>
      <c r="E17" s="1" t="s">
        <v>27</v>
      </c>
      <c r="F17" s="12">
        <v>16.059</v>
      </c>
      <c r="G17" s="14">
        <v>72.91</v>
      </c>
      <c r="H17" s="14">
        <f ca="1">ROUND(INDIRECT(ADDRESS(ROW()+(0), COLUMN()+(-2), 1))*INDIRECT(ADDRESS(ROW()+(0), COLUMN()+(-1), 1)), 2)</f>
        <v>1170.86</v>
      </c>
    </row>
    <row r="18" spans="1:8" ht="13.50" thickBot="1" customHeight="1">
      <c r="A18" s="15"/>
      <c r="B18" s="15"/>
      <c r="C18" s="15"/>
      <c r="D18" s="15"/>
      <c r="E18" s="15"/>
      <c r="F18" s="9" t="s">
        <v>28</v>
      </c>
      <c r="G18" s="9"/>
      <c r="H18" s="17">
        <f ca="1">ROUND(SUM(INDIRECT(ADDRESS(ROW()+(-1), COLUMN()+(0), 1)),INDIRECT(ADDRESS(ROW()+(-2), COLUMN()+(0), 1))), 2)</f>
        <v>3150.61</v>
      </c>
    </row>
    <row r="19" spans="1:8" ht="13.50" thickBot="1" customHeight="1">
      <c r="A19" s="15">
        <v>4</v>
      </c>
      <c r="B19" s="15"/>
      <c r="C19" s="15"/>
      <c r="D19" s="15"/>
      <c r="E19" s="18" t="s">
        <v>29</v>
      </c>
      <c r="F19" s="18"/>
      <c r="G19" s="15"/>
      <c r="H19" s="15"/>
    </row>
    <row r="20" spans="1:8" ht="13.50" thickBot="1" customHeight="1">
      <c r="A20" s="19"/>
      <c r="B20" s="19"/>
      <c r="C20" s="19"/>
      <c r="D20" s="20" t="s">
        <v>30</v>
      </c>
      <c r="E20" s="19" t="s">
        <v>31</v>
      </c>
      <c r="F20" s="12">
        <v>2</v>
      </c>
      <c r="G20" s="14">
        <f ca="1">ROUND(SUM(INDIRECT(ADDRESS(ROW()+(-2), COLUMN()+(1), 1)),INDIRECT(ADDRESS(ROW()+(-6), COLUMN()+(1), 1)),INDIRECT(ADDRESS(ROW()+(-9), COLUMN()+(1), 1))), 2)</f>
        <v>74601.9</v>
      </c>
      <c r="H20" s="14">
        <f ca="1">ROUND(INDIRECT(ADDRESS(ROW()+(0), COLUMN()+(-2), 1))*INDIRECT(ADDRESS(ROW()+(0), COLUMN()+(-1), 1))/100, 2)</f>
        <v>1492.04</v>
      </c>
    </row>
    <row r="21" spans="1:8" ht="13.50" thickBot="1" customHeight="1">
      <c r="A21" s="21" t="s">
        <v>32</v>
      </c>
      <c r="B21" s="21"/>
      <c r="C21" s="21"/>
      <c r="D21" s="22"/>
      <c r="E21" s="23"/>
      <c r="F21" s="24" t="s">
        <v>33</v>
      </c>
      <c r="G21" s="25"/>
      <c r="H21" s="26">
        <f ca="1">ROUND(SUM(INDIRECT(ADDRESS(ROW()+(-1), COLUMN()+(0), 1)),INDIRECT(ADDRESS(ROW()+(-3), COLUMN()+(0), 1)),INDIRECT(ADDRESS(ROW()+(-7), COLUMN()+(0), 1)),INDIRECT(ADDRESS(ROW()+(-10), COLUMN()+(0), 1))), 2)</f>
        <v>76094</v>
      </c>
    </row>
  </sheetData>
  <mergeCells count="25">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