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<sst xmlns="http://schemas.openxmlformats.org/spreadsheetml/2006/main" count="50" uniqueCount="50">
  <si>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</si>
  <si>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</si>
  <si>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</si>
  <si>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Registro.</t>
  </si>
  <si>
    <r>
      <rPr>
        <sz val="8.25"/>
        <color rgb="FF000000"/>
        <rFont val="Arial"/>
        <family val="2"/>
      </rPr>
      <t xml:space="preserve">Formación de registro enterrada, de dimensiones interiores 60x60x60 cm, de concreto simple "in situ" f'c=30 MPa (300 kg/cm²), clasificación de exposición D, tamaño máximo del agregado 20 mm, revenimiento de 5 a 10 cm, sobre solera de concreto simple f'c=30 MPa (300 kg/cm²), clasificación de exposición D, tamaño máximo del agregado 20 mm, revenimiento de 5 a 10 cm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</si>
  <si>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</si>
  <si>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</si>
  <si>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</si>
  <si>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</si>
  <si>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</si>
  <si>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</si>
  <si>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</si>
  <si>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</si>
  <si>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</si>
  <si>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</si>
  <si>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</si>
  <si>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</si>
  <si>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</si>
  <si>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</si>
  <si>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</si>
  <si>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</si>
  <si>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</si>
  <si>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</si>
  <si>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</si>
  <si>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</si>
  <si>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</si>
  <si>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</si>
  <si>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mt08epr030c</t>
  </si>
  <si>
    <t xml:space="preserve">Ud</t>
  </si>
  <si>
    <t xml:space="preserve">Molde reutilizable para formación de registros de sección cuadrada de 60x60x60 cm, de lámina metálica, incluso accesorios de montaje.</t>
  </si>
  <si>
    <t xml:space="preserve">mt10hmf071De</t>
  </si>
  <si>
    <t xml:space="preserve">m³</t>
  </si>
  <si>
    <t xml:space="preserve">Concreto simple f'c=35 MPa (350 kg/cm²), clasificación de exposición D, tamaño máximo del agregado 20 mm, revenimiento nominal del concreto fresco de 5 a 10 mm, premezclado, según RCDF NTC Diseño y Construcción de Estructuras de Concreto (2004).</t>
  </si>
  <si>
    <t xml:space="preserve">mt11tfa010c</t>
  </si>
  <si>
    <t xml:space="preserve">Ud</t>
  </si>
  <si>
    <t xml:space="preserve">Marco y tapa de fundición, 60x60 cm, para registro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</si>
  <si>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</si>
  <si>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</si>
  <si>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</si>
  <si>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</si>
  <si>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</si>
  <si>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</si>
  <si>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</si>
  <si>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</si>
  <si>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</si>
  <si>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</si>
  <si>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</si>
  <si>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</si>
  <si>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$ 114,85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</si>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</sst>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74"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0.122</v>
      </c>
      <c r="F10" s="12">
        <v>1844.42</v>
      </c>
      <c r="G10" s="12">
        <f ca="1">ROUND(INDIRECT(ADDRESS(ROW()+(0), COLUMN()+(-2), 1))*INDIRECT(ADDRESS(ROW()+(0), COLUMN()+(-1), 1)), 2)</f>
        <v>225.02</v>
      </c>
    </row>
    <row r="11" spans="1:7" ht="13.50" thickBot="1" customHeight="1">
      <c r="A11" s="1" t="s">
        <v>15</v>
      </c>
      <c r="B11" s="1"/>
      <c r="C11" s="10" t="s">
        <v>16</v>
      </c>
      <c r="D11" s="1" t="s">
        <v>17</v>
      </c>
      <c r="E11" s="11">
        <v>0.006</v>
      </c>
      <c r="F11" s="12">
        <v>22.64</v>
      </c>
      <c r="G11" s="12">
        <f ca="1">ROUND(INDIRECT(ADDRESS(ROW()+(0), COLUMN()+(-2), 1))*INDIRECT(ADDRESS(ROW()+(0), COLUMN()+(-1), 1)), 2)</f>
        <v>0.14</v>
      </c>
    </row>
    <row r="12" spans="1:7" ht="13.50" thickBot="1" customHeight="1">
      <c r="A12" s="1" t="s">
        <v>18</v>
      </c>
      <c r="B12" s="1"/>
      <c r="C12" s="10" t="s">
        <v>19</v>
      </c>
      <c r="D12" s="1" t="s">
        <v>20</v>
      </c>
      <c r="E12" s="11">
        <v>0.04</v>
      </c>
      <c r="F12" s="12">
        <v>312.71</v>
      </c>
      <c r="G12" s="12">
        <f ca="1">ROUND(INDIRECT(ADDRESS(ROW()+(0), COLUMN()+(-2), 1))*INDIRECT(ADDRESS(ROW()+(0), COLUMN()+(-1), 1)), 2)</f>
        <v>12.51</v>
      </c>
    </row>
    <row r="13" spans="1:7" ht="13.50" thickBot="1" customHeight="1">
      <c r="A13" s="1" t="s">
        <v>21</v>
      </c>
      <c r="B13" s="1"/>
      <c r="C13" s="10" t="s">
        <v>22</v>
      </c>
      <c r="D13" s="1" t="s">
        <v>23</v>
      </c>
      <c r="E13" s="11">
        <v>12.15</v>
      </c>
      <c r="F13" s="12">
        <v>2.22</v>
      </c>
      <c r="G13" s="12">
        <f ca="1">ROUND(INDIRECT(ADDRESS(ROW()+(0), COLUMN()+(-2), 1))*INDIRECT(ADDRESS(ROW()+(0), COLUMN()+(-1), 1)), 2)</f>
        <v>26.97</v>
      </c>
    </row>
    <row r="14" spans="1:7" ht="13.50" thickBot="1" customHeight="1">
      <c r="A14" s="1" t="s">
        <v>24</v>
      </c>
      <c r="B14" s="1"/>
      <c r="C14" s="10" t="s">
        <v>25</v>
      </c>
      <c r="D14" s="1" t="s">
        <v>26</v>
      </c>
      <c r="E14" s="11">
        <v>0.243</v>
      </c>
      <c r="F14" s="12">
        <v>18.11</v>
      </c>
      <c r="G14" s="12">
        <f ca="1">ROUND(INDIRECT(ADDRESS(ROW()+(0), COLUMN()+(-2), 1))*INDIRECT(ADDRESS(ROW()+(0), COLUMN()+(-1), 1)), 2)</f>
        <v>4.4</v>
      </c>
    </row>
    <row r="15" spans="1:7" ht="24.00" thickBot="1" customHeight="1">
      <c r="A15" s="1" t="s">
        <v>27</v>
      </c>
      <c r="B15" s="1"/>
      <c r="C15" s="10" t="s">
        <v>28</v>
      </c>
      <c r="D15" s="1" t="s">
        <v>29</v>
      </c>
      <c r="E15" s="11">
        <v>0.05</v>
      </c>
      <c r="F15" s="12">
        <v>5554.51</v>
      </c>
      <c r="G15" s="12">
        <f ca="1">ROUND(INDIRECT(ADDRESS(ROW()+(0), COLUMN()+(-2), 1))*INDIRECT(ADDRESS(ROW()+(0), COLUMN()+(-1), 1)), 2)</f>
        <v>277.73</v>
      </c>
    </row>
    <row r="16" spans="1:7" ht="45.00" thickBot="1" customHeight="1">
      <c r="A16" s="1" t="s">
        <v>30</v>
      </c>
      <c r="B16" s="1"/>
      <c r="C16" s="10" t="s">
        <v>31</v>
      </c>
      <c r="D16" s="1" t="s">
        <v>32</v>
      </c>
      <c r="E16" s="11">
        <v>0.207</v>
      </c>
      <c r="F16" s="12">
        <v>2011.86</v>
      </c>
      <c r="G16" s="12">
        <f ca="1">ROUND(INDIRECT(ADDRESS(ROW()+(0), COLUMN()+(-2), 1))*INDIRECT(ADDRESS(ROW()+(0), COLUMN()+(-1), 1)), 2)</f>
        <v>416.46</v>
      </c>
    </row>
    <row r="17" spans="1:7" ht="24.00" thickBot="1" customHeight="1">
      <c r="A17" s="1" t="s">
        <v>33</v>
      </c>
      <c r="B17" s="1"/>
      <c r="C17" s="10" t="s">
        <v>34</v>
      </c>
      <c r="D17" s="1" t="s">
        <v>35</v>
      </c>
      <c r="E17" s="13">
        <v>1</v>
      </c>
      <c r="F17" s="14">
        <v>1028.09</v>
      </c>
      <c r="G17" s="14">
        <f ca="1">ROUND(INDIRECT(ADDRESS(ROW()+(0), COLUMN()+(-2), 1))*INDIRECT(ADDRESS(ROW()+(0), COLUMN()+(-1), 1)), 2)</f>
        <v>1028.09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1991.32</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1.504</v>
      </c>
      <c r="F20" s="12">
        <v>121.97</v>
      </c>
      <c r="G20" s="12">
        <f ca="1">ROUND(INDIRECT(ADDRESS(ROW()+(0), COLUMN()+(-2), 1))*INDIRECT(ADDRESS(ROW()+(0), COLUMN()+(-1), 1)), 2)</f>
        <v>183.44</v>
      </c>
    </row>
    <row r="21" spans="1:7" ht="13.50" thickBot="1" customHeight="1">
      <c r="A21" s="1" t="s">
        <v>41</v>
      </c>
      <c r="B21" s="1"/>
      <c r="C21" s="10" t="s">
        <v>42</v>
      </c>
      <c r="D21" s="1" t="s">
        <v>43</v>
      </c>
      <c r="E21" s="13">
        <v>1.08</v>
      </c>
      <c r="F21" s="14">
        <v>71.46</v>
      </c>
      <c r="G21" s="14">
        <f ca="1">ROUND(INDIRECT(ADDRESS(ROW()+(0), COLUMN()+(-2), 1))*INDIRECT(ADDRESS(ROW()+(0), COLUMN()+(-1), 1)), 2)</f>
        <v>77.18</v>
      </c>
    </row>
    <row r="22" spans="1:7" ht="13.50" thickBot="1" customHeight="1">
      <c r="A22" s="15"/>
      <c r="B22" s="15"/>
      <c r="C22" s="15"/>
      <c r="D22" s="15"/>
      <c r="E22" s="9" t="s">
        <v>44</v>
      </c>
      <c r="F22" s="9"/>
      <c r="G22" s="17">
        <f ca="1">ROUND(SUM(INDIRECT(ADDRESS(ROW()+(-1), COLUMN()+(0), 1)),INDIRECT(ADDRESS(ROW()+(-2), COLUMN()+(0), 1))), 2)</f>
        <v>260.62</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2251.94</v>
      </c>
      <c r="G24" s="14">
        <f ca="1">ROUND(INDIRECT(ADDRESS(ROW()+(0), COLUMN()+(-2), 1))*INDIRECT(ADDRESS(ROW()+(0), COLUMN()+(-1), 1))/100, 2)</f>
        <v>45.04</v>
      </c>
    </row>
    <row r="25" spans="1:7" ht="13.50" thickBot="1" customHeight="1">
      <c r="A25" s="21" t="s">
        <v>48</v>
      </c>
      <c r="B25" s="21"/>
      <c r="C25" s="22"/>
      <c r="D25" s="23"/>
      <c r="E25" s="24" t="s">
        <v>49</v>
      </c>
      <c r="F25" s="25"/>
      <c r="G25" s="26">
        <f ca="1">ROUND(SUM(INDIRECT(ADDRESS(ROW()+(-1), COLUMN()+(0), 1)),INDIRECT(ADDRESS(ROW()+(-3), COLUMN()+(0), 1)),INDIRECT(ADDRESS(ROW()+(-7), COLUMN()+(0), 1))), 2)</f>
        <v>2296.98</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