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<sst xmlns="http://schemas.openxmlformats.org/spreadsheetml/2006/main" count="29" uniqueCount="29">
  <si>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</si>
  <si>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IEM060</t>
  </si>
  <si>
    <t xml:space="preserve">Ud</t>
  </si>
  <si>
    <t xml:space="preserve">Base de toma de corriente empotrada.</t>
  </si>
  <si>
    <r>
      <rPr>
        <sz val="8.25"/>
        <color rgb="FF000000"/>
        <rFont val="Arial"/>
        <family val="2"/>
      </rPr>
      <t xml:space="preserve">Base de toma de corriente con contacto de tierra (2P+T), tipo Schuko, gama media, intensidad asignada 16 A, tensión asignada 250 V, con tapa, de color blanco. Instalación empotrada. El precio no incluye la caja para mecanismo empotrado ni el marco embellecedor.</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</si>
  <si>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</si>
  <si>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</si>
  <si>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</si>
  <si>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</si>
  <si>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</si>
  <si>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</si>
  <si>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</si>
  <si>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mt33gmg510a</t>
  </si>
  <si>
    <t xml:space="preserve">Ud</t>
  </si>
  <si>
    <t xml:space="preserve">Base de toma de corriente con contacto de tierra (2P+T), tipo Schuko, para empotrar, gama media, intensidad asignada 16 A, tensión asignada 250 V.</t>
  </si>
  <si>
    <t xml:space="preserve">mt33gmg515a</t>
  </si>
  <si>
    <t xml:space="preserve">Ud</t>
  </si>
  <si>
    <t xml:space="preserve">Tapa para base de toma de corriente con contacto de tierra (2P+T), tipo Schuko, gama media, de color blanco.</t>
  </si>
  <si>
    <t xml:space="preserve">Subtotal materiales:</t>
  </si>
  <si>
    <t xml:space="preserve">Mano de obra</t>
  </si>
  <si>
    <t xml:space="preserve">mo003</t>
  </si>
  <si>
    <t xml:space="preserve">h</t>
  </si>
  <si>
    <t xml:space="preserve">Oficial electricista.</t>
  </si>
  <si>
    <t xml:space="preserve">Subtotal mano de obra:</t>
  </si>
  <si>
    <t xml:space="preserve">Herramienta menor</t>
  </si>
  <si>
    <t xml:space="preserve">%</t>
  </si>
  <si>
    <t xml:space="preserve">Herramienta menor</t>
  </si>
  <si>
    <t xml:space="preserve">Costo de mantenimiento decenal: $ 12,39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</si>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</sst>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5.10" customWidth="1"/>
    <col min="3" max="3" width="1.02" customWidth="1"/>
    <col min="4" max="4" width="6.63" customWidth="1"/>
    <col min="5" max="5" width="74.12"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1</v>
      </c>
      <c r="G10" s="12">
        <v>136.53</v>
      </c>
      <c r="H10" s="12">
        <f ca="1">ROUND(INDIRECT(ADDRESS(ROW()+(0), COLUMN()+(-2), 1))*INDIRECT(ADDRESS(ROW()+(0), COLUMN()+(-1), 1)), 2)</f>
        <v>136.53</v>
      </c>
    </row>
    <row r="11" spans="1:8" ht="24.00" thickBot="1" customHeight="1">
      <c r="A11" s="1" t="s">
        <v>15</v>
      </c>
      <c r="B11" s="1"/>
      <c r="C11" s="10" t="s">
        <v>16</v>
      </c>
      <c r="D11" s="10"/>
      <c r="E11" s="1" t="s">
        <v>17</v>
      </c>
      <c r="F11" s="13">
        <v>1</v>
      </c>
      <c r="G11" s="14">
        <v>81.34</v>
      </c>
      <c r="H11" s="14">
        <f ca="1">ROUND(INDIRECT(ADDRESS(ROW()+(0), COLUMN()+(-2), 1))*INDIRECT(ADDRESS(ROW()+(0), COLUMN()+(-1), 1)), 2)</f>
        <v>81.34</v>
      </c>
    </row>
    <row r="12" spans="1:8" ht="13.50" thickBot="1" customHeight="1">
      <c r="A12" s="15"/>
      <c r="B12" s="15"/>
      <c r="C12" s="15"/>
      <c r="D12" s="15"/>
      <c r="E12" s="15"/>
      <c r="F12" s="9" t="s">
        <v>18</v>
      </c>
      <c r="G12" s="9"/>
      <c r="H12" s="17">
        <f ca="1">ROUND(SUM(INDIRECT(ADDRESS(ROW()+(-1), COLUMN()+(0), 1)),INDIRECT(ADDRESS(ROW()+(-2), COLUMN()+(0), 1))), 2)</f>
        <v>217.87</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3">
        <v>0.203</v>
      </c>
      <c r="G14" s="14">
        <v>123.28</v>
      </c>
      <c r="H14" s="14">
        <f ca="1">ROUND(INDIRECT(ADDRESS(ROW()+(0), COLUMN()+(-2), 1))*INDIRECT(ADDRESS(ROW()+(0), COLUMN()+(-1), 1)), 2)</f>
        <v>25.03</v>
      </c>
    </row>
    <row r="15" spans="1:8" ht="13.50" thickBot="1" customHeight="1">
      <c r="A15" s="15"/>
      <c r="B15" s="15"/>
      <c r="C15" s="15"/>
      <c r="D15" s="15"/>
      <c r="E15" s="15"/>
      <c r="F15" s="9" t="s">
        <v>23</v>
      </c>
      <c r="G15" s="9"/>
      <c r="H15" s="17">
        <f ca="1">ROUND(SUM(INDIRECT(ADDRESS(ROW()+(-1), COLUMN()+(0), 1))), 2)</f>
        <v>25.03</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3">
        <v>2</v>
      </c>
      <c r="G17" s="14">
        <f ca="1">ROUND(SUM(INDIRECT(ADDRESS(ROW()+(-2), COLUMN()+(1), 1)),INDIRECT(ADDRESS(ROW()+(-5), COLUMN()+(1), 1))), 2)</f>
        <v>242.9</v>
      </c>
      <c r="H17" s="14">
        <f ca="1">ROUND(INDIRECT(ADDRESS(ROW()+(0), COLUMN()+(-2), 1))*INDIRECT(ADDRESS(ROW()+(0), COLUMN()+(-1), 1))/100, 2)</f>
        <v>4.86</v>
      </c>
    </row>
    <row r="18" spans="1:8" ht="13.50" thickBot="1" customHeight="1">
      <c r="A18" s="21" t="s">
        <v>27</v>
      </c>
      <c r="B18" s="21"/>
      <c r="C18" s="22"/>
      <c r="D18" s="22"/>
      <c r="E18" s="23"/>
      <c r="F18" s="24" t="s">
        <v>28</v>
      </c>
      <c r="G18" s="25"/>
      <c r="H18" s="26">
        <f ca="1">ROUND(SUM(INDIRECT(ADDRESS(ROW()+(-1), COLUMN()+(0), 1)),INDIRECT(ADDRESS(ROW()+(-3), COLUMN()+(0), 1)),INDIRECT(ADDRESS(ROW()+(-6), COLUMN()+(0), 1))), 2)</f>
        <v>247.76</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