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<sst xmlns="http://schemas.openxmlformats.org/spreadsheetml/2006/main" count="77" uniqueCount="77">
  <si>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</si>
  <si>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IEI020</t>
  </si>
  <si>
    <t xml:space="preserve">Ud</t>
  </si>
  <si>
    <t xml:space="preserve">Red de distribución interior en garaje.</t>
  </si>
  <si>
    <r>
      <rPr>
        <sz val="8.25"/>
        <color rgb="FF000000"/>
        <rFont val="Arial"/>
        <family val="2"/>
      </rPr>
      <t xml:space="preserve">Red eléctrica de distribución interior en garaje con ventilación forzada de 500 m², con 18 bodegas, compuesta de: cuadro general de mando y protección; circuitos interiores con cableado bajo tubo protector de PVC rígido: 3 circuitos para alumbrado, 3 circuitos para alumbrado de emergencia, 3 circuitos para ventilación, 1 circuito para puerta automatizada, 1 circuito para sistema de detección y alarma de incendios, 1 circuito para sistema de detección de monóxido de carbono, 1 circuito para alumbrado de bodegas; mecanismos monobloc de superficie (IP55).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</si>
  <si>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</si>
  <si>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</si>
  <si>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</si>
  <si>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</si>
  <si>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</si>
  <si>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</si>
  <si>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</si>
  <si>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mt35cgm040K</t>
  </si>
  <si>
    <t xml:space="preserve">Ud</t>
  </si>
  <si>
    <t xml:space="preserve">Caja de superficie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</si>
  <si>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mt35cgm021abeah</t>
  </si>
  <si>
    <t xml:space="preserve">Ud</t>
  </si>
  <si>
    <t xml:space="preserve">Interruptor general automático (IGA), de 4 módulos, tetrapolar (4P), con 6 kA de poder de corte, de 25 A de intensidad nominal, curva C, incluso accesorios de montaje.</t>
  </si>
  <si>
    <t xml:space="preserve">mt35cgm029ag</t>
  </si>
  <si>
    <t xml:space="preserve">Ud</t>
  </si>
  <si>
    <t xml:space="preserve">Interruptor diferencial instantáneo, 2P/25A/300mA,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</si>
  <si>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</si>
  <si>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</si>
  <si>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</si>
  <si>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</si>
  <si>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</si>
  <si>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</si>
  <si>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</si>
  <si>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</si>
  <si>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</si>
  <si>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</si>
  <si>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</si>
  <si>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</si>
  <si>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mt35cgm050a</t>
  </si>
  <si>
    <t xml:space="preserve">Ud</t>
  </si>
  <si>
    <t xml:space="preserve">Minutero para temporizado del alumbrado, 5 A, regulable de 1 a 7 minutos.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</si>
  <si>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</si>
  <si>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</si>
  <si>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conectores, tees, codos y curvas flexibles).</t>
  </si>
  <si>
    <t xml:space="preserve">mt35aia220c</t>
  </si>
  <si>
    <t xml:space="preserve">m</t>
  </si>
  <si>
    <t xml:space="preserve">Tubo rígido de PVC, enchufable, curvable en caliente, de color gris RAL 7035, de 25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conectores, tees, codos y curvas flexibles).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</si>
  <si>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</si>
  <si>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</si>
  <si>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</si>
  <si>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</si>
  <si>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</si>
  <si>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</si>
  <si>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mt35cun050b</t>
  </si>
  <si>
    <t xml:space="preserve">m</t>
  </si>
  <si>
    <t xml:space="preserve">Cable unipolar SZ1-K (AS+), siendo su tensión asignada de 0,6/1 kV, reacción al fuego clase Cca-s1b,d1,a1 según UNE-EN 50575, con conductor de cobre clase 5 (-K) de 2,5 mm² de sección, con aislamiento de compuesto termoestable especial ignífugo y techumbre de compuesto termoplástico a base de poliolefina con baja emisión de humos y gases corrosivos (Z1) de color naranja.</t>
  </si>
  <si>
    <t xml:space="preserve">mt35cun050d</t>
  </si>
  <si>
    <t xml:space="preserve">m</t>
  </si>
  <si>
    <t xml:space="preserve">Cable unipolar SZ1-K (AS+), siendo su tensión asignada de 0,6/1 kV, reacción al fuego clase Cca-s1b,d1,a1 según UNE-EN 50575, con conductor de cobre clase 5 (-K) de 6 mm² de sección, con aislamiento de compuesto termoestable especial ignífugo y techumbre de compuesto termoplástico a base de poliolefina con baja emisión de humos y gases corrosivos (Z1) de color naranja.</t>
  </si>
  <si>
    <t xml:space="preserve">mt33seg502</t>
  </si>
  <si>
    <t xml:space="preserve">Ud</t>
  </si>
  <si>
    <t xml:space="preserve">Pulsador monobloc estanco para instalación en superficie (IP55), color gris.</t>
  </si>
  <si>
    <t xml:space="preserve">mt33seg501</t>
  </si>
  <si>
    <t xml:space="preserve">Ud</t>
  </si>
  <si>
    <t xml:space="preserve">Interruptor bipolar monobloc estanco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</si>
  <si>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</si>
  <si>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</si>
  <si>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</si>
  <si>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</si>
  <si>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</si>
  <si>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</si>
  <si>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</si>
  <si>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</si>
  <si>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</si>
  <si>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</si>
  <si>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</si>
  <si>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</si>
  <si>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</si>
  <si>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</si>
  <si>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</si>
  <si>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$ 3.775,46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</si>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</sst>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7.49" customWidth="1"/>
    <col min="6" max="6" width="11.73" customWidth="1"/>
    <col min="7" max="7" width="12.2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928.27</v>
      </c>
      <c r="H10" s="12">
        <f ca="1">ROUND(INDIRECT(ADDRESS(ROW()+(0), COLUMN()+(-2), 1))*INDIRECT(ADDRESS(ROW()+(0), COLUMN()+(-1), 1)), 2)</f>
        <v>928.27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2333.1</v>
      </c>
      <c r="H11" s="12">
        <f ca="1">ROUND(INDIRECT(ADDRESS(ROW()+(0), COLUMN()+(-2), 1))*INDIRECT(ADDRESS(ROW()+(0), COLUMN()+(-1), 1)), 2)</f>
        <v>2333.1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2701.83</v>
      </c>
      <c r="H12" s="12">
        <f ca="1">ROUND(INDIRECT(ADDRESS(ROW()+(0), COLUMN()+(-2), 1))*INDIRECT(ADDRESS(ROW()+(0), COLUMN()+(-1), 1)), 2)</f>
        <v>2701.83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9</v>
      </c>
      <c r="G13" s="12">
        <v>2695.25</v>
      </c>
      <c r="H13" s="12">
        <f ca="1">ROUND(INDIRECT(ADDRESS(ROW()+(0), COLUMN()+(-2), 1))*INDIRECT(ADDRESS(ROW()+(0), COLUMN()+(-1), 1)), 2)</f>
        <v>24257.3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</v>
      </c>
      <c r="G14" s="12">
        <v>368.31</v>
      </c>
      <c r="H14" s="12">
        <f ca="1">ROUND(INDIRECT(ADDRESS(ROW()+(0), COLUMN()+(-2), 1))*INDIRECT(ADDRESS(ROW()+(0), COLUMN()+(-1), 1)), 2)</f>
        <v>1841.55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374.93</v>
      </c>
      <c r="H15" s="12">
        <f ca="1">ROUND(INDIRECT(ADDRESS(ROW()+(0), COLUMN()+(-2), 1))*INDIRECT(ADDRESS(ROW()+(0), COLUMN()+(-1), 1)), 2)</f>
        <v>374.93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417.01</v>
      </c>
      <c r="H16" s="12">
        <f ca="1">ROUND(INDIRECT(ADDRESS(ROW()+(0), COLUMN()+(-2), 1))*INDIRECT(ADDRESS(ROW()+(0), COLUMN()+(-1), 1)), 2)</f>
        <v>1251.03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1247.36</v>
      </c>
      <c r="H17" s="12">
        <f ca="1">ROUND(INDIRECT(ADDRESS(ROW()+(0), COLUMN()+(-2), 1))*INDIRECT(ADDRESS(ROW()+(0), COLUMN()+(-1), 1)), 2)</f>
        <v>1247.36</v>
      </c>
    </row>
    <row r="18" spans="1:8" ht="66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270.832</v>
      </c>
      <c r="G18" s="12">
        <v>74.42</v>
      </c>
      <c r="H18" s="12">
        <f ca="1">ROUND(INDIRECT(ADDRESS(ROW()+(0), COLUMN()+(-2), 1))*INDIRECT(ADDRESS(ROW()+(0), COLUMN()+(-1), 1)), 2)</f>
        <v>20155.3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33.541</v>
      </c>
      <c r="G19" s="12">
        <v>105.45</v>
      </c>
      <c r="H19" s="12">
        <f ca="1">ROUND(INDIRECT(ADDRESS(ROW()+(0), COLUMN()+(-2), 1))*INDIRECT(ADDRESS(ROW()+(0), COLUMN()+(-1), 1)), 2)</f>
        <v>3536.9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17</v>
      </c>
      <c r="G20" s="12">
        <v>92.52</v>
      </c>
      <c r="H20" s="12">
        <f ca="1">ROUND(INDIRECT(ADDRESS(ROW()+(0), COLUMN()+(-2), 1))*INDIRECT(ADDRESS(ROW()+(0), COLUMN()+(-1), 1)), 2)</f>
        <v>1572.84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812.496</v>
      </c>
      <c r="G21" s="12">
        <v>20.08</v>
      </c>
      <c r="H21" s="12">
        <f ca="1">ROUND(INDIRECT(ADDRESS(ROW()+(0), COLUMN()+(-2), 1))*INDIRECT(ADDRESS(ROW()+(0), COLUMN()+(-1), 1)), 2)</f>
        <v>16314.9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469.5</v>
      </c>
      <c r="G22" s="12">
        <v>13.36</v>
      </c>
      <c r="H22" s="12">
        <f ca="1">ROUND(INDIRECT(ADDRESS(ROW()+(0), COLUMN()+(-2), 1))*INDIRECT(ADDRESS(ROW()+(0), COLUMN()+(-1), 1)), 2)</f>
        <v>6272.52</v>
      </c>
    </row>
    <row r="23" spans="1:8" ht="55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167.705</v>
      </c>
      <c r="G23" s="12">
        <v>20.77</v>
      </c>
      <c r="H23" s="12">
        <f ca="1">ROUND(INDIRECT(ADDRESS(ROW()+(0), COLUMN()+(-2), 1))*INDIRECT(ADDRESS(ROW()+(0), COLUMN()+(-1), 1)), 2)</f>
        <v>3483.23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15</v>
      </c>
      <c r="G24" s="12">
        <v>236.97</v>
      </c>
      <c r="H24" s="12">
        <f ca="1">ROUND(INDIRECT(ADDRESS(ROW()+(0), COLUMN()+(-2), 1))*INDIRECT(ADDRESS(ROW()+(0), COLUMN()+(-1), 1)), 2)</f>
        <v>3554.55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18</v>
      </c>
      <c r="G25" s="12">
        <v>407.89</v>
      </c>
      <c r="H25" s="12">
        <f ca="1">ROUND(INDIRECT(ADDRESS(ROW()+(0), COLUMN()+(-2), 1))*INDIRECT(ADDRESS(ROW()+(0), COLUMN()+(-1), 1)), 2)</f>
        <v>7342.02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7</v>
      </c>
      <c r="G26" s="14">
        <v>43.84</v>
      </c>
      <c r="H26" s="14">
        <f ca="1">ROUND(INDIRECT(ADDRESS(ROW()+(0), COLUMN()+(-2), 1))*INDIRECT(ADDRESS(ROW()+(0), COLUMN()+(-1), 1)), 2)</f>
        <v>306.88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97474.5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42.207</v>
      </c>
      <c r="G29" s="12">
        <v>125.33</v>
      </c>
      <c r="H29" s="12">
        <f ca="1">ROUND(INDIRECT(ADDRESS(ROW()+(0), COLUMN()+(-2), 1))*INDIRECT(ADDRESS(ROW()+(0), COLUMN()+(-1), 1)), 2)</f>
        <v>5289.8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40.351</v>
      </c>
      <c r="G30" s="14">
        <v>74.12</v>
      </c>
      <c r="H30" s="14">
        <f ca="1">ROUND(INDIRECT(ADDRESS(ROW()+(0), COLUMN()+(-2), 1))*INDIRECT(ADDRESS(ROW()+(0), COLUMN()+(-1), 1)), 2)</f>
        <v>2990.82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1))), 2)</f>
        <v>8280.62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1)),INDIRECT(ADDRESS(ROW()+(-6), COLUMN()+(1), 1))), 2)</f>
        <v>105755</v>
      </c>
      <c r="H33" s="14">
        <f ca="1">ROUND(INDIRECT(ADDRESS(ROW()+(0), COLUMN()+(-2), 1))*INDIRECT(ADDRESS(ROW()+(0), COLUMN()+(-1), 1))/100, 2)</f>
        <v>2115.1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1)),INDIRECT(ADDRESS(ROW()+(-7), COLUMN()+(0), 1))), 2)</f>
        <v>107870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