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<sst xmlns="http://schemas.openxmlformats.org/spreadsheetml/2006/main" count="41" uniqueCount="41">
  <si>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</si>
  <si>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ICQ050</t>
  </si>
  <si>
    <t xml:space="preserve">Ud</t>
  </si>
  <si>
    <t xml:space="preserve">Sistema de llenado de silo para biomasa.</t>
  </si>
  <si>
    <r>
      <rPr>
        <sz val="8.25"/>
        <color rgb="FF000000"/>
        <rFont val="Arial"/>
        <family val="2"/>
      </rPr>
      <t xml:space="preserve">Sistema de llenado horizontal de silo, para combustible de biomasa, formado por motor para transportador helicoidal sinfín, de 5,5 kW de potencia, con protección contra explosiones, cuadro eléctrico para motor y transportador helicoidal sinfín de 8 m de longitud, anclado al paramento mediante soportes. Totalmente montado, conexionado y probado.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</si>
  <si>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</si>
  <si>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</si>
  <si>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</si>
  <si>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</si>
  <si>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</si>
  <si>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</si>
  <si>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</si>
  <si>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mt38cbh020d</t>
  </si>
  <si>
    <t xml:space="preserve">Ud</t>
  </si>
  <si>
    <t xml:space="preserve">Motor para transportador helicoidal sinfín, de 5,5 kW de potencia, con protección contra explosiones, para tanque de difícil accesibilidad en la zona de descarga de combustible.</t>
  </si>
  <si>
    <t xml:space="preserve">mt38cbh025a</t>
  </si>
  <si>
    <t xml:space="preserve">Ud</t>
  </si>
  <si>
    <t xml:space="preserve">Cuadro eléctrico para motor.</t>
  </si>
  <si>
    <t xml:space="preserve">mt38cbh030a</t>
  </si>
  <si>
    <t xml:space="preserve">m</t>
  </si>
  <si>
    <t xml:space="preserve">Tornillo sinfín de 230 mm de diámetro.</t>
  </si>
  <si>
    <t xml:space="preserve">mt38cbh035a</t>
  </si>
  <si>
    <t xml:space="preserve">Ud</t>
  </si>
  <si>
    <t xml:space="preserve">Soporte intermedio para tornillo sinfín.</t>
  </si>
  <si>
    <t xml:space="preserve">mt38cbh106a</t>
  </si>
  <si>
    <t xml:space="preserve">Ud</t>
  </si>
  <si>
    <t xml:space="preserve">Supervisión y dirección del procedimiento de ensamblaje y conexionado interno de sistema de llenado horizontal de silo de biomasa.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</si>
  <si>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</si>
  <si>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</si>
  <si>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</si>
  <si>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</si>
  <si>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</si>
  <si>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</si>
  <si>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</si>
  <si>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</si>
  <si>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</si>
  <si>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</si>
  <si>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</si>
  <si>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</si>
  <si>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$ 76.102,54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</si>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</sst>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36" customWidth="1"/>
    <col min="4" max="4" width="6.29" customWidth="1"/>
    <col min="5" max="5" width="70.89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110758</v>
      </c>
      <c r="H10" s="12">
        <f ca="1">ROUND(INDIRECT(ADDRESS(ROW()+(0), COLUMN()+(-2), 1))*INDIRECT(ADDRESS(ROW()+(0), COLUMN()+(-1), 1)), 2)</f>
        <v>110758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23480.2</v>
      </c>
      <c r="H11" s="12">
        <f ca="1">ROUND(INDIRECT(ADDRESS(ROW()+(0), COLUMN()+(-2), 1))*INDIRECT(ADDRESS(ROW()+(0), COLUMN()+(-1), 1)), 2)</f>
        <v>23480.2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8</v>
      </c>
      <c r="G12" s="12">
        <v>3581.23</v>
      </c>
      <c r="H12" s="12">
        <f ca="1">ROUND(INDIRECT(ADDRESS(ROW()+(0), COLUMN()+(-2), 1))*INDIRECT(ADDRESS(ROW()+(0), COLUMN()+(-1), 1)), 2)</f>
        <v>28649.8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</v>
      </c>
      <c r="G13" s="12">
        <v>10310.5</v>
      </c>
      <c r="H13" s="12">
        <f ca="1">ROUND(INDIRECT(ADDRESS(ROW()+(0), COLUMN()+(-2), 1))*INDIRECT(ADDRESS(ROW()+(0), COLUMN()+(-1), 1)), 2)</f>
        <v>10310.5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1</v>
      </c>
      <c r="G14" s="14">
        <v>11408</v>
      </c>
      <c r="H14" s="14">
        <f ca="1">ROUND(INDIRECT(ADDRESS(ROW()+(0), COLUMN()+(-2), 1))*INDIRECT(ADDRESS(ROW()+(0), COLUMN()+(-1), 1)), 2)</f>
        <v>11408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184607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9.622</v>
      </c>
      <c r="G17" s="12">
        <v>125.33</v>
      </c>
      <c r="H17" s="12">
        <f ca="1">ROUND(INDIRECT(ADDRESS(ROW()+(0), COLUMN()+(-2), 1))*INDIRECT(ADDRESS(ROW()+(0), COLUMN()+(-1), 1)), 2)</f>
        <v>1205.93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9.622</v>
      </c>
      <c r="G18" s="14">
        <v>74.12</v>
      </c>
      <c r="H18" s="14">
        <f ca="1">ROUND(INDIRECT(ADDRESS(ROW()+(0), COLUMN()+(-2), 1))*INDIRECT(ADDRESS(ROW()+(0), COLUMN()+(-1), 1)), 2)</f>
        <v>713.18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1919.11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20" t="s">
        <v>37</v>
      </c>
      <c r="D21" s="20"/>
      <c r="E21" s="19" t="s">
        <v>38</v>
      </c>
      <c r="F21" s="13">
        <v>2</v>
      </c>
      <c r="G21" s="14">
        <f ca="1">ROUND(SUM(INDIRECT(ADDRESS(ROW()+(-2), COLUMN()+(1), 1)),INDIRECT(ADDRESS(ROW()+(-6), COLUMN()+(1), 1))), 2)</f>
        <v>186526</v>
      </c>
      <c r="H21" s="14">
        <f ca="1">ROUND(INDIRECT(ADDRESS(ROW()+(0), COLUMN()+(-2), 1))*INDIRECT(ADDRESS(ROW()+(0), COLUMN()+(-1), 1))/100, 2)</f>
        <v>3730.52</v>
      </c>
    </row>
    <row r="22" spans="1:8" ht="13.50" thickBot="1" customHeight="1">
      <c r="A22" s="21" t="s">
        <v>39</v>
      </c>
      <c r="B22" s="21"/>
      <c r="C22" s="22"/>
      <c r="D22" s="22"/>
      <c r="E22" s="23"/>
      <c r="F22" s="24" t="s">
        <v>40</v>
      </c>
      <c r="G22" s="25"/>
      <c r="H22" s="26">
        <f ca="1">ROUND(SUM(INDIRECT(ADDRESS(ROW()+(-1), COLUMN()+(0), 1)),INDIRECT(ADDRESS(ROW()+(-3), COLUMN()+(0), 1)),INDIRECT(ADDRESS(ROW()+(-7), COLUMN()+(0), 1))), 2)</f>
        <v>190256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