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<sst xmlns="http://schemas.openxmlformats.org/spreadsheetml/2006/main" count="38" uniqueCount="38">
  <si>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</si>
  <si>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ICQ010</t>
  </si>
  <si>
    <t xml:space="preserve">Ud</t>
  </si>
  <si>
    <t xml:space="preserve">Caldera para la combustión de astillas de madera.</t>
  </si>
  <si>
    <r>
      <rPr>
        <sz val="8.25"/>
        <color rgb="FF000000"/>
        <rFont val="Arial"/>
        <family val="2"/>
      </rPr>
      <t xml:space="preserve">Caldera para la combustión de astillas, potencia nominal de 6 a 20 kW, con cuerpo de acero soldado y ensayado a presión, de 1490x600x960 mm, aislamiento interior, cámara de combustión con sistema automático de limpieza del quemador mediante parrilla basculante, intercambiador de calor de tubos verticales con mecanismo de limpieza automática, sistema de recogida y extracción de cenizas del módulo de combustión y depósito de cenizas extraíble, control de la combustión mediante sonda integrada, sistema de mando integrado con pantalla táctil, para el control de la combustión, del acumulador de agua caliente sanitaria, del depósito de inercia, del sistema de elevación de la temperatura de retorno y de la válvula mezcladora para un rápido calentamiento del circuito de calefacción, sin incluir el ducto para evacuación de los productos de la combustión.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</si>
  <si>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</si>
  <si>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</si>
  <si>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</si>
  <si>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</si>
  <si>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</si>
  <si>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</si>
  <si>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</si>
  <si>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mt38cbh013aa</t>
  </si>
  <si>
    <t xml:space="preserve">Ud</t>
  </si>
  <si>
    <t xml:space="preserve">Caldera para la combustión de astillas, potencia nominal de 6 a 20 kW, con cuerpo de acero soldado y ensayado a presión, de 1490x600x960 mm, aislamiento interior, cámara de combustión con sistema automático de limpieza del quemador mediante parrilla basculante, intercambiador de calor de tubos verticales con mecanismo de limpieza automática, sistema de recogida y extracción de cenizas del módulo de combustión y depósito de cenizas extraíble, control de la combustión mediante sonda integrada, sistema de mando integrado con pantalla táctil, para el control de la combustión, del acumulador de agua caliente sanitaria, del depósito de inercia, del sistema de elevación de la temperatura de retorno y de la válvula mezcladora para un rápido calentamiento del circuito de calefacción.</t>
  </si>
  <si>
    <t xml:space="preserve">mt38cbh102a</t>
  </si>
  <si>
    <t xml:space="preserve">Ud</t>
  </si>
  <si>
    <t xml:space="preserve">Supervisión y dirección del procedimiento de ensamblaje y conexionado interno de caldera de biomasa.</t>
  </si>
  <si>
    <t xml:space="preserve">mt38cbh103a</t>
  </si>
  <si>
    <t xml:space="preserve">Ud</t>
  </si>
  <si>
    <t xml:space="preserve">Ensamblaje y conexionado interno de caldera de biomasa.</t>
  </si>
  <si>
    <t xml:space="preserve">mt38cbh100b</t>
  </si>
  <si>
    <t xml:space="preserve">Ud</t>
  </si>
  <si>
    <t xml:space="preserve">Puesta en marcha y formación en el manejo de caldera de biomasa.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</si>
  <si>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</si>
  <si>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</si>
  <si>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</si>
  <si>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</si>
  <si>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</si>
  <si>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</si>
  <si>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</si>
  <si>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</si>
  <si>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</si>
  <si>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</si>
  <si>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</si>
  <si>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</si>
  <si>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$ 205.724,41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</si>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</sst>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397517</v>
      </c>
      <c r="G10" s="12">
        <f ca="1">ROUND(INDIRECT(ADDRESS(ROW()+(0), COLUMN()+(-2), 1))*INDIRECT(ADDRESS(ROW()+(0), COLUMN()+(-1), 1)), 2)</f>
        <v>397517</v>
      </c>
    </row>
    <row r="11" spans="1:7" ht="24.00" thickBot="1" customHeight="1">
      <c r="A11" s="1" t="s">
        <v>15</v>
      </c>
      <c r="B11" s="1"/>
      <c r="C11" s="10" t="s">
        <v>16</v>
      </c>
      <c r="D11" s="1" t="s">
        <v>17</v>
      </c>
      <c r="E11" s="11">
        <v>1</v>
      </c>
      <c r="F11" s="12">
        <v>17039.7</v>
      </c>
      <c r="G11" s="12">
        <f ca="1">ROUND(INDIRECT(ADDRESS(ROW()+(0), COLUMN()+(-2), 1))*INDIRECT(ADDRESS(ROW()+(0), COLUMN()+(-1), 1)), 2)</f>
        <v>17039.7</v>
      </c>
    </row>
    <row r="12" spans="1:7" ht="13.50" thickBot="1" customHeight="1">
      <c r="A12" s="1" t="s">
        <v>18</v>
      </c>
      <c r="B12" s="1"/>
      <c r="C12" s="10" t="s">
        <v>19</v>
      </c>
      <c r="D12" s="1" t="s">
        <v>20</v>
      </c>
      <c r="E12" s="11">
        <v>1</v>
      </c>
      <c r="F12" s="12">
        <v>21660.7</v>
      </c>
      <c r="G12" s="12">
        <f ca="1">ROUND(INDIRECT(ADDRESS(ROW()+(0), COLUMN()+(-2), 1))*INDIRECT(ADDRESS(ROW()+(0), COLUMN()+(-1), 1)), 2)</f>
        <v>21660.7</v>
      </c>
    </row>
    <row r="13" spans="1:7" ht="13.50" thickBot="1" customHeight="1">
      <c r="A13" s="1" t="s">
        <v>21</v>
      </c>
      <c r="B13" s="1"/>
      <c r="C13" s="10" t="s">
        <v>22</v>
      </c>
      <c r="D13" s="1" t="s">
        <v>23</v>
      </c>
      <c r="E13" s="13">
        <v>1</v>
      </c>
      <c r="F13" s="14">
        <v>10339.4</v>
      </c>
      <c r="G13" s="14">
        <f ca="1">ROUND(INDIRECT(ADDRESS(ROW()+(0), COLUMN()+(-2), 1))*INDIRECT(ADDRESS(ROW()+(0), COLUMN()+(-1), 1)), 2)</f>
        <v>10339.4</v>
      </c>
    </row>
    <row r="14" spans="1:7" ht="13.50" thickBot="1" customHeight="1">
      <c r="A14" s="15"/>
      <c r="B14" s="15"/>
      <c r="C14" s="15"/>
      <c r="D14" s="15"/>
      <c r="E14" s="9" t="s">
        <v>24</v>
      </c>
      <c r="F14" s="9"/>
      <c r="G14" s="17">
        <f ca="1">ROUND(SUM(INDIRECT(ADDRESS(ROW()+(-1), COLUMN()+(0), 1)),INDIRECT(ADDRESS(ROW()+(-2), COLUMN()+(0), 1)),INDIRECT(ADDRESS(ROW()+(-3), COLUMN()+(0), 1)),INDIRECT(ADDRESS(ROW()+(-4), COLUMN()+(0), 1))), 2)</f>
        <v>446556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8.247</v>
      </c>
      <c r="F16" s="12">
        <v>125.33</v>
      </c>
      <c r="G16" s="12">
        <f ca="1">ROUND(INDIRECT(ADDRESS(ROW()+(0), COLUMN()+(-2), 1))*INDIRECT(ADDRESS(ROW()+(0), COLUMN()+(-1), 1)), 2)</f>
        <v>1033.6</v>
      </c>
    </row>
    <row r="17" spans="1:7" ht="13.50" thickBot="1" customHeight="1">
      <c r="A17" s="1" t="s">
        <v>29</v>
      </c>
      <c r="B17" s="1"/>
      <c r="C17" s="10" t="s">
        <v>30</v>
      </c>
      <c r="D17" s="1" t="s">
        <v>31</v>
      </c>
      <c r="E17" s="13">
        <v>8.247</v>
      </c>
      <c r="F17" s="14">
        <v>74.12</v>
      </c>
      <c r="G17" s="14">
        <f ca="1">ROUND(INDIRECT(ADDRESS(ROW()+(0), COLUMN()+(-2), 1))*INDIRECT(ADDRESS(ROW()+(0), COLUMN()+(-1), 1)), 2)</f>
        <v>611.27</v>
      </c>
    </row>
    <row r="18" spans="1:7" ht="13.50" thickBot="1" customHeight="1">
      <c r="A18" s="15"/>
      <c r="B18" s="15"/>
      <c r="C18" s="15"/>
      <c r="D18" s="15"/>
      <c r="E18" s="9" t="s">
        <v>32</v>
      </c>
      <c r="F18" s="9"/>
      <c r="G18" s="17">
        <f ca="1">ROUND(SUM(INDIRECT(ADDRESS(ROW()+(-1), COLUMN()+(0), 1)),INDIRECT(ADDRESS(ROW()+(-2), COLUMN()+(0), 1))), 2)</f>
        <v>1644.87</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448201</v>
      </c>
      <c r="G20" s="14">
        <f ca="1">ROUND(INDIRECT(ADDRESS(ROW()+(0), COLUMN()+(-2), 1))*INDIRECT(ADDRESS(ROW()+(0), COLUMN()+(-1), 1))/100, 2)</f>
        <v>8964.03</v>
      </c>
    </row>
    <row r="21" spans="1:7" ht="13.50" thickBot="1" customHeight="1">
      <c r="A21" s="21" t="s">
        <v>36</v>
      </c>
      <c r="B21" s="21"/>
      <c r="C21" s="22"/>
      <c r="D21" s="23"/>
      <c r="E21" s="24" t="s">
        <v>37</v>
      </c>
      <c r="F21" s="25"/>
      <c r="G21" s="26">
        <f ca="1">ROUND(SUM(INDIRECT(ADDRESS(ROW()+(-1), COLUMN()+(0), 1)),INDIRECT(ADDRESS(ROW()+(-3), COLUMN()+(0), 1)),INDIRECT(ADDRESS(ROW()+(-7), COLUMN()+(0), 1))), 2)</f>
        <v>457165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