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<sst xmlns="http://schemas.openxmlformats.org/spreadsheetml/2006/main" count="40" uniqueCount="40">
  <si>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</si>
  <si>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ICD110</t>
  </si>
  <si>
    <t xml:space="preserve">Ud</t>
  </si>
  <si>
    <t xml:space="preserve">Tanque estacionario de combustible líquido, subterráneo, de acero.</t>
  </si>
  <si>
    <r>
      <rPr>
        <sz val="8.25"/>
        <color rgb="FF000000"/>
        <rFont val="Arial"/>
        <family val="2"/>
      </rPr>
      <t xml:space="preserve">Tanque estacionario de diesel, subterráneo, de lámina de acero, de simple pared, con una capacidad de 1000 litros.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</si>
  <si>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</si>
  <si>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</si>
  <si>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</si>
  <si>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</si>
  <si>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</si>
  <si>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</si>
  <si>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</si>
  <si>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mt38dep001aa</t>
  </si>
  <si>
    <t xml:space="preserve">Ud</t>
  </si>
  <si>
    <t xml:space="preserve">Tanque homologado de combustible líquido, enterrado, de lámina de acero, de simple pared, de 900 mm de diámetro y 1900 mm de longitud, con una capacidad de 1000 litros. Tratamiento exterior: granallado SA 2 1/2 y acabado mediante capa de resina de poliuretano de 600 micras de espesor. Incluso elementos de protección según normativa.</t>
  </si>
  <si>
    <t xml:space="preserve">mt38dep006a</t>
  </si>
  <si>
    <t xml:space="preserve">Ud</t>
  </si>
  <si>
    <t xml:space="preserve">Indicador de nivel con sonda, para tanque de combustible líquido de lámina de acero.</t>
  </si>
  <si>
    <t xml:space="preserve">mt38dep009a</t>
  </si>
  <si>
    <t xml:space="preserve">Ud</t>
  </si>
  <si>
    <t xml:space="preserve">Tapa de registro de 40x40 cm, para inspección de tanque de combustible líquido.</t>
  </si>
  <si>
    <t xml:space="preserve">Subtotal materiales:</t>
  </si>
  <si>
    <t xml:space="preserve">Equipo y herramienta</t>
  </si>
  <si>
    <t xml:space="preserve">mq04cag010a</t>
  </si>
  <si>
    <t xml:space="preserve">h</t>
  </si>
  <si>
    <t xml:space="preserve">Camión con grúa de hasta 6 t.</t>
  </si>
  <si>
    <t xml:space="preserve">Subtotal equipo y herramienta: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</si>
  <si>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</si>
  <si>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</si>
  <si>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</si>
  <si>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</si>
  <si>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</si>
  <si>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</si>
  <si>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</si>
  <si>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</si>
  <si>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</si>
  <si>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</si>
  <si>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</si>
  <si>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$ 5.288,60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</si>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</sst>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4.77" customWidth="1"/>
    <col min="5" max="5" width="13.60" customWidth="1"/>
    <col min="6" max="6" width="16.49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52733.7</v>
      </c>
      <c r="G10" s="12">
        <f ca="1">ROUND(INDIRECT(ADDRESS(ROW()+(0), COLUMN()+(-2), 1))*INDIRECT(ADDRESS(ROW()+(0), COLUMN()+(-1), 1)), 2)</f>
        <v>52733.7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2093.87</v>
      </c>
      <c r="G11" s="12">
        <f ca="1">ROUND(INDIRECT(ADDRESS(ROW()+(0), COLUMN()+(-2), 1))*INDIRECT(ADDRESS(ROW()+(0), COLUMN()+(-1), 1)), 2)</f>
        <v>2093.87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1039.16</v>
      </c>
      <c r="G12" s="14">
        <f ca="1">ROUND(INDIRECT(ADDRESS(ROW()+(0), COLUMN()+(-2), 1))*INDIRECT(ADDRESS(ROW()+(0), COLUMN()+(-1), 1)), 2)</f>
        <v>1039.16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55866.8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0.29</v>
      </c>
      <c r="F15" s="14">
        <v>860.11</v>
      </c>
      <c r="G15" s="14">
        <f ca="1">ROUND(INDIRECT(ADDRESS(ROW()+(0), COLUMN()+(-2), 1))*INDIRECT(ADDRESS(ROW()+(0), COLUMN()+(-1), 1)), 2)</f>
        <v>249.43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249.43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1">
        <v>7.614</v>
      </c>
      <c r="F18" s="12">
        <v>123.28</v>
      </c>
      <c r="G18" s="12">
        <f ca="1">ROUND(INDIRECT(ADDRESS(ROW()+(0), COLUMN()+(-2), 1))*INDIRECT(ADDRESS(ROW()+(0), COLUMN()+(-1), 1)), 2)</f>
        <v>938.65</v>
      </c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3">
        <v>7.614</v>
      </c>
      <c r="F19" s="14">
        <v>72.91</v>
      </c>
      <c r="G19" s="14">
        <f ca="1">ROUND(INDIRECT(ADDRESS(ROW()+(0), COLUMN()+(-2), 1))*INDIRECT(ADDRESS(ROW()+(0), COLUMN()+(-1), 1)), 2)</f>
        <v>555.14</v>
      </c>
    </row>
    <row r="20" spans="1:7" ht="13.50" thickBot="1" customHeight="1">
      <c r="A20" s="15"/>
      <c r="B20" s="15"/>
      <c r="C20" s="15"/>
      <c r="D20" s="15"/>
      <c r="E20" s="9" t="s">
        <v>34</v>
      </c>
      <c r="F20" s="9"/>
      <c r="G20" s="17">
        <f ca="1">ROUND(SUM(INDIRECT(ADDRESS(ROW()+(-1), COLUMN()+(0), 1)),INDIRECT(ADDRESS(ROW()+(-2), COLUMN()+(0), 1))), 2)</f>
        <v>1493.79</v>
      </c>
    </row>
    <row r="21" spans="1:7" ht="13.50" thickBot="1" customHeight="1">
      <c r="A21" s="15">
        <v>4</v>
      </c>
      <c r="B21" s="15"/>
      <c r="C21" s="15"/>
      <c r="D21" s="18" t="s">
        <v>35</v>
      </c>
      <c r="E21" s="18"/>
      <c r="F21" s="15"/>
      <c r="G21" s="15"/>
    </row>
    <row r="22" spans="1:7" ht="13.50" thickBot="1" customHeight="1">
      <c r="A22" s="19"/>
      <c r="B22" s="19"/>
      <c r="C22" s="20" t="s">
        <v>36</v>
      </c>
      <c r="D22" s="19" t="s">
        <v>37</v>
      </c>
      <c r="E22" s="13">
        <v>2</v>
      </c>
      <c r="F22" s="14">
        <f ca="1">ROUND(SUM(INDIRECT(ADDRESS(ROW()+(-2), COLUMN()+(1), 1)),INDIRECT(ADDRESS(ROW()+(-6), COLUMN()+(1), 1)),INDIRECT(ADDRESS(ROW()+(-9), COLUMN()+(1), 1))), 2)</f>
        <v>57610</v>
      </c>
      <c r="G22" s="14">
        <f ca="1">ROUND(INDIRECT(ADDRESS(ROW()+(0), COLUMN()+(-2), 1))*INDIRECT(ADDRESS(ROW()+(0), COLUMN()+(-1), 1))/100, 2)</f>
        <v>1152.2</v>
      </c>
    </row>
    <row r="23" spans="1:7" ht="13.50" thickBot="1" customHeight="1">
      <c r="A23" s="21" t="s">
        <v>38</v>
      </c>
      <c r="B23" s="21"/>
      <c r="C23" s="22"/>
      <c r="D23" s="23"/>
      <c r="E23" s="24" t="s">
        <v>39</v>
      </c>
      <c r="F23" s="25"/>
      <c r="G23" s="26">
        <f ca="1">ROUND(SUM(INDIRECT(ADDRESS(ROW()+(-1), COLUMN()+(0), 1)),INDIRECT(ADDRESS(ROW()+(-3), COLUMN()+(0), 1)),INDIRECT(ADDRESS(ROW()+(-7), COLUMN()+(0), 1)),INDIRECT(ADDRESS(ROW()+(-10), COLUMN()+(0), 1))), 2)</f>
        <v>58762.2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