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<sst xmlns="http://schemas.openxmlformats.org/spreadsheetml/2006/main" count="61" uniqueCount="61">
  <si>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</si>
  <si>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ICD010</t>
  </si>
  <si>
    <t xml:space="preserve">Ud</t>
  </si>
  <si>
    <t xml:space="preserve">Tanque estacionario subterráneo.</t>
  </si>
  <si>
    <r>
      <rPr>
        <sz val="8.25"/>
        <color rgb="FF000000"/>
        <rFont val="Arial"/>
        <family val="2"/>
      </rPr>
      <t xml:space="preserve">Tanque estacionario de diesel subterráneo de lámina de acero, de doble pared, con una capacidad de 20000 litros, para consumos colectivos, con grupo de 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</si>
  <si>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</si>
  <si>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</si>
  <si>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</si>
  <si>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</si>
  <si>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</si>
  <si>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</si>
  <si>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</si>
  <si>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mt38dep020z</t>
  </si>
  <si>
    <t xml:space="preserve">Ud</t>
  </si>
  <si>
    <t xml:space="preserve">Tanque de diesel de lámina de acero, enterrado, de doble pared, con una capacidad de 20000 litros, para consumos colectivos. Tratamiento exterior: granallado SA 2 1/2 y acabado mediante capa de resina de poliuretano de 600 micras de espesor. Incluso elementos de protección según normativa.</t>
  </si>
  <si>
    <t xml:space="preserve">mt38dep028a</t>
  </si>
  <si>
    <t xml:space="preserve">Ud</t>
  </si>
  <si>
    <t xml:space="preserve">Equipo de presión de diesel, formado por grupo y accesorios.</t>
  </si>
  <si>
    <t xml:space="preserve">mt38dep022a</t>
  </si>
  <si>
    <t xml:space="preserve">Ud</t>
  </si>
  <si>
    <t xml:space="preserve">Indicador de nivel para tanque de combustibles líquidos.</t>
  </si>
  <si>
    <t xml:space="preserve">mt38dep023a</t>
  </si>
  <si>
    <t xml:space="preserve">Ud</t>
  </si>
  <si>
    <t xml:space="preserve">Interruptor de nivel para tanque de combustibles líquidos.</t>
  </si>
  <si>
    <t xml:space="preserve">mt38dep024c</t>
  </si>
  <si>
    <t xml:space="preserve">Ud</t>
  </si>
  <si>
    <t xml:space="preserve">Conjunto de válvula de llenado, valvulería y accesorios de conexión para tanque de combustibles líquidos.</t>
  </si>
  <si>
    <t xml:space="preserve">mt38dep026a</t>
  </si>
  <si>
    <t xml:space="preserve">Ud</t>
  </si>
  <si>
    <t xml:space="preserve">Tapa de registro de 70x70 cm, de fundición, para inspección de tanque subterráneo de combustibles líquidos. Incluso accesorios.</t>
  </si>
  <si>
    <t xml:space="preserve">mt43tco010ca</t>
  </si>
  <si>
    <t xml:space="preserve">m</t>
  </si>
  <si>
    <t xml:space="preserve">Tubo de cobre estirado en frío sin costura, diámetro D=16/18 mm y 1 mm de espesor.</t>
  </si>
  <si>
    <t xml:space="preserve">mt43tco010ha</t>
  </si>
  <si>
    <t xml:space="preserve">m</t>
  </si>
  <si>
    <t xml:space="preserve">Tubo de cobre estirado en frío sin costura, diámetro D=51/54 mm y 1,5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</si>
  <si>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</si>
  <si>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</si>
  <si>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</si>
  <si>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mt38dep021n</t>
  </si>
  <si>
    <t xml:space="preserve">Ud</t>
  </si>
  <si>
    <t xml:space="preserve">Equipo de protección catódica para tanque de diesel de lámina de acero, enterrado, de doble pared, con una capacidad de 20000 litros, para consumos colectivos.</t>
  </si>
  <si>
    <t xml:space="preserve">Subtotal materiales:</t>
  </si>
  <si>
    <t xml:space="preserve">Equipo y herramienta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</si>
  <si>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</si>
  <si>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</si>
  <si>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</si>
  <si>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</si>
  <si>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</si>
  <si>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</si>
  <si>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</si>
  <si>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</si>
  <si>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</si>
  <si>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</si>
  <si>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</si>
  <si>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</si>
  <si>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</si>
  <si>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</si>
  <si>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</si>
  <si>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$ 8.463,40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</si>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</sst>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4.26" customWidth="1"/>
    <col min="6" max="6" width="13.26" customWidth="1"/>
    <col min="7" max="7" width="16.83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215714</v>
      </c>
      <c r="H10" s="12">
        <f ca="1">ROUND(INDIRECT(ADDRESS(ROW()+(0), COLUMN()+(-2), 1))*INDIRECT(ADDRESS(ROW()+(0), COLUMN()+(-1), 1)), 2)</f>
        <v>215714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27408.7</v>
      </c>
      <c r="H11" s="12">
        <f ca="1">ROUND(INDIRECT(ADDRESS(ROW()+(0), COLUMN()+(-2), 1))*INDIRECT(ADDRESS(ROW()+(0), COLUMN()+(-1), 1)), 2)</f>
        <v>27408.7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5252.1</v>
      </c>
      <c r="H12" s="12">
        <f ca="1">ROUND(INDIRECT(ADDRESS(ROW()+(0), COLUMN()+(-2), 1))*INDIRECT(ADDRESS(ROW()+(0), COLUMN()+(-1), 1)), 2)</f>
        <v>5252.1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985.23</v>
      </c>
      <c r="H13" s="12">
        <f ca="1">ROUND(INDIRECT(ADDRESS(ROW()+(0), COLUMN()+(-2), 1))*INDIRECT(ADDRESS(ROW()+(0), COLUMN()+(-1), 1)), 2)</f>
        <v>985.23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2860.87</v>
      </c>
      <c r="H14" s="12">
        <f ca="1">ROUND(INDIRECT(ADDRESS(ROW()+(0), COLUMN()+(-2), 1))*INDIRECT(ADDRESS(ROW()+(0), COLUMN()+(-1), 1)), 2)</f>
        <v>2860.87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2534.94</v>
      </c>
      <c r="H15" s="12">
        <f ca="1">ROUND(INDIRECT(ADDRESS(ROW()+(0), COLUMN()+(-2), 1))*INDIRECT(ADDRESS(ROW()+(0), COLUMN()+(-1), 1)), 2)</f>
        <v>2534.94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29.2</v>
      </c>
      <c r="G16" s="12">
        <v>45.11</v>
      </c>
      <c r="H16" s="12">
        <f ca="1">ROUND(INDIRECT(ADDRESS(ROW()+(0), COLUMN()+(-2), 1))*INDIRECT(ADDRESS(ROW()+(0), COLUMN()+(-1), 1)), 2)</f>
        <v>1317.21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3</v>
      </c>
      <c r="G17" s="12">
        <v>225.74</v>
      </c>
      <c r="H17" s="12">
        <f ca="1">ROUND(INDIRECT(ADDRESS(ROW()+(0), COLUMN()+(-2), 1))*INDIRECT(ADDRESS(ROW()+(0), COLUMN()+(-1), 1)), 2)</f>
        <v>677.22</v>
      </c>
    </row>
    <row r="18" spans="1:8" ht="66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25</v>
      </c>
      <c r="G18" s="12">
        <v>92.26</v>
      </c>
      <c r="H18" s="12">
        <f ca="1">ROUND(INDIRECT(ADDRESS(ROW()+(0), COLUMN()+(-2), 1))*INDIRECT(ADDRESS(ROW()+(0), COLUMN()+(-1), 1)), 2)</f>
        <v>2306.5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1</v>
      </c>
      <c r="G19" s="14">
        <v>9274.51</v>
      </c>
      <c r="H19" s="14">
        <f ca="1">ROUND(INDIRECT(ADDRESS(ROW()+(0), COLUMN()+(-2), 1))*INDIRECT(ADDRESS(ROW()+(0), COLUMN()+(-1), 1)), 2)</f>
        <v>9274.51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268331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24.0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3.384</v>
      </c>
      <c r="G22" s="14">
        <v>1374.1</v>
      </c>
      <c r="H22" s="14">
        <f ca="1">ROUND(INDIRECT(ADDRESS(ROW()+(0), COLUMN()+(-2), 1))*INDIRECT(ADDRESS(ROW()+(0), COLUMN()+(-1), 1)), 2)</f>
        <v>4649.95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4649.95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18.353</v>
      </c>
      <c r="G25" s="12">
        <v>123.28</v>
      </c>
      <c r="H25" s="12">
        <f ca="1">ROUND(INDIRECT(ADDRESS(ROW()+(0), COLUMN()+(-2), 1))*INDIRECT(ADDRESS(ROW()+(0), COLUMN()+(-1), 1)), 2)</f>
        <v>2262.56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18.353</v>
      </c>
      <c r="G26" s="14">
        <v>72.91</v>
      </c>
      <c r="H26" s="14">
        <f ca="1">ROUND(INDIRECT(ADDRESS(ROW()+(0), COLUMN()+(-2), 1))*INDIRECT(ADDRESS(ROW()+(0), COLUMN()+(-1), 1)), 2)</f>
        <v>1338.12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3600.68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2</v>
      </c>
      <c r="G29" s="14">
        <f ca="1">ROUND(SUM(INDIRECT(ADDRESS(ROW()+(-2), COLUMN()+(1), 1)),INDIRECT(ADDRESS(ROW()+(-6), COLUMN()+(1), 1)),INDIRECT(ADDRESS(ROW()+(-9), COLUMN()+(1), 1))), 2)</f>
        <v>276582</v>
      </c>
      <c r="H29" s="14">
        <f ca="1">ROUND(INDIRECT(ADDRESS(ROW()+(0), COLUMN()+(-2), 1))*INDIRECT(ADDRESS(ROW()+(0), COLUMN()+(-1), 1))/100, 2)</f>
        <v>5531.64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282113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