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<sst xmlns="http://schemas.openxmlformats.org/spreadsheetml/2006/main" count="65" uniqueCount="65">
  <si>
    <t xml:space="preserve"/>
  </si>
  <si>
    <t xml:space="preserve">FSM016</t>
  </si>
  <si>
    <t xml:space="preserve">m²</t>
  </si>
  <si>
    <t xml:space="preserve">Zócalo para sistema ETICS de aislamiento térmico por el exterior de fachadas.</t>
  </si>
  <si>
    <r>
      <rPr>
        <sz val="8.25"/>
        <color rgb="FF000000"/>
        <rFont val="Arial"/>
        <family val="2"/>
      </rPr>
      <t xml:space="preserve">Zócalo para sistema ETICS, con los paneles aislantes enterrados, compuesto por: capa de impermeabilización de mortero flexible bicomponente, color gris, aplicado en dos capas; panel rígido de poliestireno extruido, de superficie rugosa y estructura celular cerrada, de color blanco, de 60 mm de espesor, fijado al soporte con mortero, aplicado manualmente y fijaciones mecánicas con taquete de expansión de polipropileno; capa de regularización de mortero, aplicado manualmente, armado con malla de fibra de vidrio, antiálcalis, de 5x4 mm de separación de malla, de 0,6 mm de espesor y de 160 g/m² de masa superficial; capa de acabado de mortero acrílico, color blanco, sobre imprimación acrílica; capa drenante con lámina drenante de estructura nodular de polietileno de alta densidad (PEAD/HDPE), con nódulos de 7,5 mm de altura, resistencia a la compresión 150 kN/m² según ISO 604, capacidad de drenaje 5 l/(s·m) y masa nominal 0,5 kg/m². Incluso perfil de remate de acero inoxidable, para fijación de lámina drenante nodular y enrase de la capa de acabado. El precio incluye la ejecución de remates en los encuentros con paramentos y revestimientos u otros elementos recibidos en su superficie.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</si>
  <si>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</si>
  <si>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</si>
  <si>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</si>
  <si>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</si>
  <si>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</si>
  <si>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</si>
  <si>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</si>
  <si>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mt15igp010h</t>
  </si>
  <si>
    <t xml:space="preserve">kg</t>
  </si>
  <si>
    <t xml:space="preserve">Mortero flexible bicomponente, color gris, compuesto por ligantes hidráulicos y resinas sintéticas, resistencia a presión hidrostática positiva y negativa de 15 bar.</t>
  </si>
  <si>
    <t xml:space="preserve">mt28mop030fa</t>
  </si>
  <si>
    <t xml:space="preserve">kg</t>
  </si>
  <si>
    <t xml:space="preserve">Mortero absorción de agua por capilaridad menor de 0,2 kg/m² min½, compuesto de cemento blanco, cal aérea, agregados ligeros, agregados calizos seleccionados, fibras naturales, aditivos y resinas en polvo, impermeable al agua de lluvia, permeable al vapor de agua y con resistencia al envejecimiento, para aplicar con llana, para adherir los paneles aislantes y como capa base, previo amasado con agua.</t>
  </si>
  <si>
    <t xml:space="preserve">mt16pxg010d</t>
  </si>
  <si>
    <t xml:space="preserve">m²</t>
  </si>
  <si>
    <t xml:space="preserve">Panel rígido de poliestireno extruido, de superficie rugosa y estructura celular cerrada, de color blanco, de 60 mm de espesor, resistencia térmica 1,76 m²K/W, conductividad térmica 0,034 W/(mK), Euroclase E de reacción al fuego.</t>
  </si>
  <si>
    <t xml:space="preserve">mt16pep100c</t>
  </si>
  <si>
    <t xml:space="preserve">Ud</t>
  </si>
  <si>
    <t xml:space="preserve">Taquete de expansión de polipropileno, de 120 mm de longitud, para fijación de placas aislantes.</t>
  </si>
  <si>
    <t xml:space="preserve">mt28mop050a</t>
  </si>
  <si>
    <t xml:space="preserve">m²</t>
  </si>
  <si>
    <t xml:space="preserve">Malla de fibra de vidrio, antiálcalis, de 5x4 mm de separación de malla, de 0,6 mm de espesor, de 160 g/m² de masa superficial y de 1,1x50 m, para armar morteros.</t>
  </si>
  <si>
    <t xml:space="preserve">mt28mop320a</t>
  </si>
  <si>
    <t xml:space="preserve">l</t>
  </si>
  <si>
    <t xml:space="preserve">Imprimación acrílica, compuesta por resinas acrílicas, pigmentos minerales y aditivos orgánicos e inorgánicos, impermeable al agua de lluvia y permeable al vapor de agua, para aplicar con brocha, rodillo o pistola.</t>
  </si>
  <si>
    <t xml:space="preserve">mt28mop310hga</t>
  </si>
  <si>
    <t xml:space="preserve">kg</t>
  </si>
  <si>
    <t xml:space="preserve">Mortero acrílico, color blanco, compuesto por resinas acrílicas, pigmentos minerales y aditivos orgánicos e inorgánicos, antimoho y antiverdín, permeable al vapor de agua y con resistencia al envejecimiento, a la contaminación urbana y a los rayos UV, para revestimiento de paramentos exteriores.</t>
  </si>
  <si>
    <t xml:space="preserve">mt14baa030a</t>
  </si>
  <si>
    <t xml:space="preserve">m</t>
  </si>
  <si>
    <t xml:space="preserve">Perfil de remate de acero inoxidable, para fijación de lámina drenante nodular y enrase de la capa de acabado.</t>
  </si>
  <si>
    <t xml:space="preserve">mt14gdo010a</t>
  </si>
  <si>
    <t xml:space="preserve">m²</t>
  </si>
  <si>
    <t xml:space="preserve">Lámina drenante de estructura nodular de polietileno de alta densidad (PEAD/HDPE), con nódulos de 7,5 mm de altura, resistencia a la compresión 150 kN/m² según ISO 604, capacidad de drenaje 5 l/(s·m) y masa nominal 0,5 kg/m².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</si>
  <si>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</si>
  <si>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</si>
  <si>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</si>
  <si>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</si>
  <si>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colocador de aislantes.</t>
  </si>
  <si>
    <t xml:space="preserve">mo101</t>
  </si>
  <si>
    <t xml:space="preserve">h</t>
  </si>
  <si>
    <t xml:space="preserve">Ayudante colocador de aislantes.</t>
  </si>
  <si>
    <t xml:space="preserve">mo039</t>
  </si>
  <si>
    <t xml:space="preserve">h</t>
  </si>
  <si>
    <t xml:space="preserve">Oficial revocador.</t>
  </si>
  <si>
    <t xml:space="preserve">mo079</t>
  </si>
  <si>
    <t xml:space="preserve">h</t>
  </si>
  <si>
    <t xml:space="preserve">Ayudante revocador.</t>
  </si>
  <si>
    <t xml:space="preserve">mo032</t>
  </si>
  <si>
    <t xml:space="preserve">h</t>
  </si>
  <si>
    <t xml:space="preserve">Oficial aplicador de productos impermeabilizantes.</t>
  </si>
  <si>
    <t xml:space="preserve">mo070</t>
  </si>
  <si>
    <t xml:space="preserve">h</t>
  </si>
  <si>
    <t xml:space="preserve">Ayudante aplicador de productos impermeabilizantes.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</si>
  <si>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</si>
  <si>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</si>
  <si>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</si>
  <si>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</si>
  <si>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$ 63,38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</si>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</sst>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7.82" customWidth="1"/>
    <col min="4" max="4" width="72.08" customWidth="1"/>
    <col min="5" max="5" width="12.07" customWidth="1"/>
    <col min="6" max="6" width="11.90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97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3</v>
      </c>
      <c r="F10" s="12">
        <v>85.97</v>
      </c>
      <c r="G10" s="12">
        <f ca="1">ROUND(INDIRECT(ADDRESS(ROW()+(0), COLUMN()+(-2), 1))*INDIRECT(ADDRESS(ROW()+(0), COLUMN()+(-1), 1)), 2)</f>
        <v>257.91</v>
      </c>
    </row>
    <row r="11" spans="1:7" ht="55.50" thickBot="1" customHeight="1">
      <c r="A11" s="1" t="s">
        <v>15</v>
      </c>
      <c r="B11" s="1"/>
      <c r="C11" s="10" t="s">
        <v>16</v>
      </c>
      <c r="D11" s="1" t="s">
        <v>17</v>
      </c>
      <c r="E11" s="11">
        <v>10.4</v>
      </c>
      <c r="F11" s="12">
        <v>15.01</v>
      </c>
      <c r="G11" s="12">
        <f ca="1">ROUND(INDIRECT(ADDRESS(ROW()+(0), COLUMN()+(-2), 1))*INDIRECT(ADDRESS(ROW()+(0), COLUMN()+(-1), 1)), 2)</f>
        <v>156.1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449.84</v>
      </c>
      <c r="G12" s="12">
        <f ca="1">ROUND(INDIRECT(ADDRESS(ROW()+(0), COLUMN()+(-2), 1))*INDIRECT(ADDRESS(ROW()+(0), COLUMN()+(-1), 1)), 2)</f>
        <v>472.33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6</v>
      </c>
      <c r="F13" s="12">
        <v>6.55</v>
      </c>
      <c r="G13" s="12">
        <f ca="1">ROUND(INDIRECT(ADDRESS(ROW()+(0), COLUMN()+(-2), 1))*INDIRECT(ADDRESS(ROW()+(0), COLUMN()+(-1), 1)), 2)</f>
        <v>39.3</v>
      </c>
    </row>
    <row r="14" spans="1:7" ht="24.00" thickBot="1" customHeight="1">
      <c r="A14" s="1" t="s">
        <v>24</v>
      </c>
      <c r="B14" s="1"/>
      <c r="C14" s="10" t="s">
        <v>25</v>
      </c>
      <c r="D14" s="1" t="s">
        <v>26</v>
      </c>
      <c r="E14" s="11">
        <v>1.1</v>
      </c>
      <c r="F14" s="12">
        <v>28.87</v>
      </c>
      <c r="G14" s="12">
        <f ca="1">ROUND(INDIRECT(ADDRESS(ROW()+(0), COLUMN()+(-2), 1))*INDIRECT(ADDRESS(ROW()+(0), COLUMN()+(-1), 1)), 2)</f>
        <v>31.76</v>
      </c>
    </row>
    <row r="15" spans="1:7" ht="34.50" thickBot="1" customHeight="1">
      <c r="A15" s="1" t="s">
        <v>27</v>
      </c>
      <c r="B15" s="1"/>
      <c r="C15" s="10" t="s">
        <v>28</v>
      </c>
      <c r="D15" s="1" t="s">
        <v>29</v>
      </c>
      <c r="E15" s="11">
        <v>0.037</v>
      </c>
      <c r="F15" s="12">
        <v>64.66</v>
      </c>
      <c r="G15" s="12">
        <f ca="1">ROUND(INDIRECT(ADDRESS(ROW()+(0), COLUMN()+(-2), 1))*INDIRECT(ADDRESS(ROW()+(0), COLUMN()+(-1), 1)), 2)</f>
        <v>2.39</v>
      </c>
    </row>
    <row r="16" spans="1:7" ht="45.00" thickBot="1" customHeight="1">
      <c r="A16" s="1" t="s">
        <v>30</v>
      </c>
      <c r="B16" s="1"/>
      <c r="C16" s="10" t="s">
        <v>31</v>
      </c>
      <c r="D16" s="1" t="s">
        <v>32</v>
      </c>
      <c r="E16" s="11">
        <v>0.633</v>
      </c>
      <c r="F16" s="12">
        <v>53.97</v>
      </c>
      <c r="G16" s="12">
        <f ca="1">ROUND(INDIRECT(ADDRESS(ROW()+(0), COLUMN()+(-2), 1))*INDIRECT(ADDRESS(ROW()+(0), COLUMN()+(-1), 1)), 2)</f>
        <v>34.16</v>
      </c>
    </row>
    <row r="17" spans="1:7" ht="24.00" thickBot="1" customHeight="1">
      <c r="A17" s="1" t="s">
        <v>33</v>
      </c>
      <c r="B17" s="1"/>
      <c r="C17" s="10" t="s">
        <v>34</v>
      </c>
      <c r="D17" s="1" t="s">
        <v>35</v>
      </c>
      <c r="E17" s="11">
        <v>0.17</v>
      </c>
      <c r="F17" s="12">
        <v>58.06</v>
      </c>
      <c r="G17" s="12">
        <f ca="1">ROUND(INDIRECT(ADDRESS(ROW()+(0), COLUMN()+(-2), 1))*INDIRECT(ADDRESS(ROW()+(0), COLUMN()+(-1), 1)), 2)</f>
        <v>9.87</v>
      </c>
    </row>
    <row r="18" spans="1:7" ht="34.50" thickBot="1" customHeight="1">
      <c r="A18" s="1" t="s">
        <v>36</v>
      </c>
      <c r="B18" s="1"/>
      <c r="C18" s="10" t="s">
        <v>37</v>
      </c>
      <c r="D18" s="1" t="s">
        <v>38</v>
      </c>
      <c r="E18" s="13">
        <v>0.2</v>
      </c>
      <c r="F18" s="14">
        <v>61.78</v>
      </c>
      <c r="G18" s="14">
        <f ca="1">ROUND(INDIRECT(ADDRESS(ROW()+(0), COLUMN()+(-2), 1))*INDIRECT(ADDRESS(ROW()+(0), COLUMN()+(-1), 1)), 2)</f>
        <v>12.36</v>
      </c>
    </row>
    <row r="19" spans="1:7" ht="13.50" thickBot="1" customHeight="1">
      <c r="A19" s="15"/>
      <c r="B19" s="15"/>
      <c r="C19" s="15"/>
      <c r="D19" s="15"/>
      <c r="E19" s="9" t="s">
        <v>39</v>
      </c>
      <c r="F19" s="9"/>
      <c r="G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1016.18</v>
      </c>
    </row>
    <row r="20" spans="1:7" ht="13.50" thickBot="1" customHeight="1">
      <c r="A20" s="15">
        <v>2</v>
      </c>
      <c r="B20" s="15"/>
      <c r="C20" s="15"/>
      <c r="D20" s="18" t="s">
        <v>40</v>
      </c>
      <c r="E20" s="18"/>
      <c r="F20" s="15"/>
      <c r="G20" s="15"/>
    </row>
    <row r="21" spans="1:7" ht="13.50" thickBot="1" customHeight="1">
      <c r="A21" s="1" t="s">
        <v>41</v>
      </c>
      <c r="B21" s="1"/>
      <c r="C21" s="10" t="s">
        <v>42</v>
      </c>
      <c r="D21" s="1" t="s">
        <v>43</v>
      </c>
      <c r="E21" s="11">
        <v>0.138</v>
      </c>
      <c r="F21" s="12">
        <v>130.84</v>
      </c>
      <c r="G21" s="12">
        <f ca="1">ROUND(INDIRECT(ADDRESS(ROW()+(0), COLUMN()+(-2), 1))*INDIRECT(ADDRESS(ROW()+(0), COLUMN()+(-1), 1)), 2)</f>
        <v>18.06</v>
      </c>
    </row>
    <row r="22" spans="1:7" ht="13.50" thickBot="1" customHeight="1">
      <c r="A22" s="1" t="s">
        <v>44</v>
      </c>
      <c r="B22" s="1"/>
      <c r="C22" s="10" t="s">
        <v>45</v>
      </c>
      <c r="D22" s="1" t="s">
        <v>46</v>
      </c>
      <c r="E22" s="11">
        <v>0.138</v>
      </c>
      <c r="F22" s="12">
        <v>77.51</v>
      </c>
      <c r="G22" s="12">
        <f ca="1">ROUND(INDIRECT(ADDRESS(ROW()+(0), COLUMN()+(-2), 1))*INDIRECT(ADDRESS(ROW()+(0), COLUMN()+(-1), 1)), 2)</f>
        <v>10.7</v>
      </c>
    </row>
    <row r="23" spans="1:7" ht="13.50" thickBot="1" customHeight="1">
      <c r="A23" s="1" t="s">
        <v>47</v>
      </c>
      <c r="B23" s="1"/>
      <c r="C23" s="10" t="s">
        <v>48</v>
      </c>
      <c r="D23" s="1" t="s">
        <v>49</v>
      </c>
      <c r="E23" s="11">
        <v>0.828</v>
      </c>
      <c r="F23" s="12">
        <v>127.32</v>
      </c>
      <c r="G23" s="12">
        <f ca="1">ROUND(INDIRECT(ADDRESS(ROW()+(0), COLUMN()+(-2), 1))*INDIRECT(ADDRESS(ROW()+(0), COLUMN()+(-1), 1)), 2)</f>
        <v>105.42</v>
      </c>
    </row>
    <row r="24" spans="1:7" ht="13.50" thickBot="1" customHeight="1">
      <c r="A24" s="1" t="s">
        <v>50</v>
      </c>
      <c r="B24" s="1"/>
      <c r="C24" s="10" t="s">
        <v>51</v>
      </c>
      <c r="D24" s="1" t="s">
        <v>52</v>
      </c>
      <c r="E24" s="11">
        <v>0.828</v>
      </c>
      <c r="F24" s="12">
        <v>77.51</v>
      </c>
      <c r="G24" s="12">
        <f ca="1">ROUND(INDIRECT(ADDRESS(ROW()+(0), COLUMN()+(-2), 1))*INDIRECT(ADDRESS(ROW()+(0), COLUMN()+(-1), 1)), 2)</f>
        <v>64.18</v>
      </c>
    </row>
    <row r="25" spans="1:7" ht="13.50" thickBot="1" customHeight="1">
      <c r="A25" s="1" t="s">
        <v>53</v>
      </c>
      <c r="B25" s="1"/>
      <c r="C25" s="10" t="s">
        <v>54</v>
      </c>
      <c r="D25" s="1" t="s">
        <v>55</v>
      </c>
      <c r="E25" s="11">
        <v>0.138</v>
      </c>
      <c r="F25" s="12">
        <v>127.32</v>
      </c>
      <c r="G25" s="12">
        <f ca="1">ROUND(INDIRECT(ADDRESS(ROW()+(0), COLUMN()+(-2), 1))*INDIRECT(ADDRESS(ROW()+(0), COLUMN()+(-1), 1)), 2)</f>
        <v>17.57</v>
      </c>
    </row>
    <row r="26" spans="1:7" ht="13.50" thickBot="1" customHeight="1">
      <c r="A26" s="1" t="s">
        <v>56</v>
      </c>
      <c r="B26" s="1"/>
      <c r="C26" s="10" t="s">
        <v>57</v>
      </c>
      <c r="D26" s="1" t="s">
        <v>58</v>
      </c>
      <c r="E26" s="13">
        <v>0.138</v>
      </c>
      <c r="F26" s="14">
        <v>77.51</v>
      </c>
      <c r="G26" s="14">
        <f ca="1">ROUND(INDIRECT(ADDRESS(ROW()+(0), COLUMN()+(-2), 1))*INDIRECT(ADDRESS(ROW()+(0), COLUMN()+(-1), 1)), 2)</f>
        <v>10.7</v>
      </c>
    </row>
    <row r="27" spans="1:7" ht="13.50" thickBot="1" customHeight="1">
      <c r="A27" s="15"/>
      <c r="B27" s="15"/>
      <c r="C27" s="15"/>
      <c r="D27" s="15"/>
      <c r="E27" s="9" t="s">
        <v>59</v>
      </c>
      <c r="F27" s="9"/>
      <c r="G2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226.63</v>
      </c>
    </row>
    <row r="28" spans="1:7" ht="13.50" thickBot="1" customHeight="1">
      <c r="A28" s="15">
        <v>3</v>
      </c>
      <c r="B28" s="15"/>
      <c r="C28" s="15"/>
      <c r="D28" s="18" t="s">
        <v>60</v>
      </c>
      <c r="E28" s="18"/>
      <c r="F28" s="15"/>
      <c r="G28" s="15"/>
    </row>
    <row r="29" spans="1:7" ht="13.50" thickBot="1" customHeight="1">
      <c r="A29" s="19"/>
      <c r="B29" s="19"/>
      <c r="C29" s="20" t="s">
        <v>61</v>
      </c>
      <c r="D29" s="19" t="s">
        <v>62</v>
      </c>
      <c r="E29" s="13">
        <v>2</v>
      </c>
      <c r="F29" s="14">
        <f ca="1">ROUND(SUM(INDIRECT(ADDRESS(ROW()+(-2), COLUMN()+(1), 1)),INDIRECT(ADDRESS(ROW()+(-10), COLUMN()+(1), 1))), 2)</f>
        <v>1242.81</v>
      </c>
      <c r="G29" s="14">
        <f ca="1">ROUND(INDIRECT(ADDRESS(ROW()+(0), COLUMN()+(-2), 1))*INDIRECT(ADDRESS(ROW()+(0), COLUMN()+(-1), 1))/100, 2)</f>
        <v>24.86</v>
      </c>
    </row>
    <row r="30" spans="1:7" ht="13.50" thickBot="1" customHeight="1">
      <c r="A30" s="21" t="s">
        <v>63</v>
      </c>
      <c r="B30" s="21"/>
      <c r="C30" s="22"/>
      <c r="D30" s="23"/>
      <c r="E30" s="24" t="s">
        <v>64</v>
      </c>
      <c r="F30" s="25"/>
      <c r="G30" s="26">
        <f ca="1">ROUND(SUM(INDIRECT(ADDRESS(ROW()+(-1), COLUMN()+(0), 1)),INDIRECT(ADDRESS(ROW()+(-3), COLUMN()+(0), 1)),INDIRECT(ADDRESS(ROW()+(-11), COLUMN()+(0), 1))), 2)</f>
        <v>1267.67</v>
      </c>
    </row>
  </sheetData>
  <mergeCells count="3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E19:F19"/>
    <mergeCell ref="A20:B20"/>
    <mergeCell ref="D20:E20"/>
    <mergeCell ref="A21:B21"/>
    <mergeCell ref="A22:B22"/>
    <mergeCell ref="A23:B23"/>
    <mergeCell ref="A24:B24"/>
    <mergeCell ref="A25:B25"/>
    <mergeCell ref="A26:B26"/>
    <mergeCell ref="A27:B27"/>
    <mergeCell ref="E27:F27"/>
    <mergeCell ref="A28:B28"/>
    <mergeCell ref="D28:E28"/>
    <mergeCell ref="A29:B29"/>
    <mergeCell ref="A30:D30"/>
    <mergeCell ref="E30:F30"/>
  </mergeCells>
  <pageMargins left="0.147638" right="0.147638" top="0.206693" bottom="0.206693" header="0.0" footer="0.0"/>
  <pageSetup paperSize="9" orientation="portrait"/>
  <rowBreaks count="0" manualBreakCount="0">
    </rowBreaks>
</worksheet>
</file>