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<sst xmlns="http://schemas.openxmlformats.org/spreadsheetml/2006/main" count="35" uniqueCount="35">
  <si>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</si>
  <si>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FLA010</t>
  </si>
  <si>
    <t xml:space="preserve">m²</t>
  </si>
  <si>
    <t xml:space="preserve">Fachada simple, de lámina perfilada de acero.</t>
  </si>
  <si>
    <r>
      <rPr>
        <sz val="8.25"/>
        <color rgb="FF000000"/>
        <rFont val="Arial"/>
        <family val="2"/>
      </rPr>
      <t xml:space="preserve">Fachada simple, de lámina perfilada trapezoidal de acero prelacado, espesor 0,6 mm, 32 mm de altura de perfil y 200 mm de intereje. COLOCACIÓN: en posición vertical, 200 mm de traslape de la chapa superior sobre la inferior y un trapecio de traslape lateral entre chapas. Incluso accesorios de fijación de las láminas y cinta flexible de butilo, adhesiva por ambas caras, para el sellado de estanqueidad de los solapes entre láminas perfiladas. El precio no incluye la estructura soporte ni la resolución de puntos singulares.</t>
    </r>
    <r>
      <rPr>
        <sz val="8.25"/>
        <color rgb="FF000000"/>
        <rFont val="Arial"/>
        <family val="2"/>
      </rPr>
      <t xml:space="preserve">
</t>
    </r>
  </si>
  <si>
    <t xml:space="preserve">Código</t>
  </si>
  <si>
    <t xml:space="preserve">Unidad</t>
  </si>
  <si>
    <t xml:space="preserve">Descripción</t>
  </si>
  <si>
    <t xml:space="preserve">Cantidad</t>
  </si>
  <si>
    <t xml:space="preserve">Costo</t>
  </si>
  <si>
    <t xml:space="preserve">Importe</t>
  </si>
  <si>
    <t xml:space="preserve">Materiales</t>
  </si>
  <si>
    <t xml:space="preserve">mt13cap010bn</t>
  </si>
  <si>
    <t xml:space="preserve">m²</t>
  </si>
  <si>
    <t xml:space="preserve">Lámina perfilada trapezoidal de acero prelacado, espesor 0,6 mm, 32 mm de altura de perfil y 200 mm de intereje.</t>
  </si>
  <si>
    <t xml:space="preserve">mt13cap030a</t>
  </si>
  <si>
    <t xml:space="preserve">Ud</t>
  </si>
  <si>
    <t xml:space="preserve">Kit de accesorios de fijación, para láminas perfiladas, en fachadas.</t>
  </si>
  <si>
    <t xml:space="preserve">mt13dcp020b</t>
  </si>
  <si>
    <t xml:space="preserve">m</t>
  </si>
  <si>
    <t xml:space="preserve">Cinta flexible de butilo, adhesiva por ambas caras, para el sellado de estanqueidad de los solapes entre láminas perfiladas.</t>
  </si>
  <si>
    <t xml:space="preserve">Subtotal materiales:</t>
  </si>
  <si>
    <t xml:space="preserve">Mano de obra</t>
  </si>
  <si>
    <t xml:space="preserve">mo051</t>
  </si>
  <si>
    <t xml:space="preserve">h</t>
  </si>
  <si>
    <t xml:space="preserve">Oficial pailero.</t>
  </si>
  <si>
    <t xml:space="preserve">mo098</t>
  </si>
  <si>
    <t xml:space="preserve">h</t>
  </si>
  <si>
    <t xml:space="preserve">Ayudante pailero.</t>
  </si>
  <si>
    <t xml:space="preserve">Subtotal mano de obra:</t>
  </si>
  <si>
    <t xml:space="preserve">Herramienta menor</t>
  </si>
  <si>
    <t xml:space="preserve">%</t>
  </si>
  <si>
    <t xml:space="preserve">Herramienta menor</t>
  </si>
  <si>
    <t xml:space="preserve">Costo de mantenimiento decenal: $ 23,06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</si>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</sst>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44" customWidth="1"/>
    <col min="3" max="3" width="0.85" customWidth="1"/>
    <col min="4" max="4" width="6.80" customWidth="1"/>
    <col min="5" max="5" width="73.44" customWidth="1"/>
    <col min="6" max="6" width="11.90" customWidth="1"/>
    <col min="7" max="7" width="12.0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1">
        <v>1.06</v>
      </c>
      <c r="G10" s="12">
        <v>162</v>
      </c>
      <c r="H10" s="12">
        <f ca="1">ROUND(INDIRECT(ADDRESS(ROW()+(0), COLUMN()+(-2), 1))*INDIRECT(ADDRESS(ROW()+(0), COLUMN()+(-1), 1)), 2)</f>
        <v>171.72</v>
      </c>
    </row>
    <row r="11" spans="1:8" ht="13.50" thickBot="1" customHeight="1">
      <c r="A11" s="1" t="s">
        <v>15</v>
      </c>
      <c r="B11" s="1"/>
      <c r="C11" s="10" t="s">
        <v>16</v>
      </c>
      <c r="D11" s="10"/>
      <c r="E11" s="1" t="s">
        <v>17</v>
      </c>
      <c r="F11" s="11">
        <v>0.2</v>
      </c>
      <c r="G11" s="12">
        <v>360</v>
      </c>
      <c r="H11" s="12">
        <f ca="1">ROUND(INDIRECT(ADDRESS(ROW()+(0), COLUMN()+(-2), 1))*INDIRECT(ADDRESS(ROW()+(0), COLUMN()+(-1), 1)), 2)</f>
        <v>72</v>
      </c>
    </row>
    <row r="12" spans="1:8" ht="24.00" thickBot="1" customHeight="1">
      <c r="A12" s="1" t="s">
        <v>18</v>
      </c>
      <c r="B12" s="1"/>
      <c r="C12" s="10" t="s">
        <v>19</v>
      </c>
      <c r="D12" s="10"/>
      <c r="E12" s="1" t="s">
        <v>20</v>
      </c>
      <c r="F12" s="13">
        <v>1.03</v>
      </c>
      <c r="G12" s="14">
        <v>38.04</v>
      </c>
      <c r="H12" s="14">
        <f ca="1">ROUND(INDIRECT(ADDRESS(ROW()+(0), COLUMN()+(-2), 1))*INDIRECT(ADDRESS(ROW()+(0), COLUMN()+(-1), 1)), 2)</f>
        <v>39.18</v>
      </c>
    </row>
    <row r="13" spans="1:8" ht="13.50" thickBot="1" customHeight="1">
      <c r="A13" s="15"/>
      <c r="B13" s="15"/>
      <c r="C13" s="15"/>
      <c r="D13" s="15"/>
      <c r="E13" s="15"/>
      <c r="F13" s="9" t="s">
        <v>21</v>
      </c>
      <c r="G13" s="9"/>
      <c r="H13" s="17">
        <f ca="1">ROUND(SUM(INDIRECT(ADDRESS(ROW()+(-1), COLUMN()+(0), 1)),INDIRECT(ADDRESS(ROW()+(-2), COLUMN()+(0), 1)),INDIRECT(ADDRESS(ROW()+(-3), COLUMN()+(0), 1))), 2)</f>
        <v>282.9</v>
      </c>
    </row>
    <row r="14" spans="1:8" ht="13.50" thickBot="1" customHeight="1">
      <c r="A14" s="15">
        <v>2</v>
      </c>
      <c r="B14" s="15"/>
      <c r="C14" s="15"/>
      <c r="D14" s="15"/>
      <c r="E14" s="18" t="s">
        <v>22</v>
      </c>
      <c r="F14" s="18"/>
      <c r="G14" s="15"/>
      <c r="H14" s="15"/>
    </row>
    <row r="15" spans="1:8" ht="13.50" thickBot="1" customHeight="1">
      <c r="A15" s="1" t="s">
        <v>23</v>
      </c>
      <c r="B15" s="1"/>
      <c r="C15" s="10" t="s">
        <v>24</v>
      </c>
      <c r="D15" s="10"/>
      <c r="E15" s="1" t="s">
        <v>25</v>
      </c>
      <c r="F15" s="11">
        <v>0.392</v>
      </c>
      <c r="G15" s="12">
        <v>130.84</v>
      </c>
      <c r="H15" s="12">
        <f ca="1">ROUND(INDIRECT(ADDRESS(ROW()+(0), COLUMN()+(-2), 1))*INDIRECT(ADDRESS(ROW()+(0), COLUMN()+(-1), 1)), 2)</f>
        <v>51.29</v>
      </c>
    </row>
    <row r="16" spans="1:8" ht="13.50" thickBot="1" customHeight="1">
      <c r="A16" s="1" t="s">
        <v>26</v>
      </c>
      <c r="B16" s="1"/>
      <c r="C16" s="10" t="s">
        <v>27</v>
      </c>
      <c r="D16" s="10"/>
      <c r="E16" s="1" t="s">
        <v>28</v>
      </c>
      <c r="F16" s="13">
        <v>0.392</v>
      </c>
      <c r="G16" s="14">
        <v>77.51</v>
      </c>
      <c r="H16" s="14">
        <f ca="1">ROUND(INDIRECT(ADDRESS(ROW()+(0), COLUMN()+(-2), 1))*INDIRECT(ADDRESS(ROW()+(0), COLUMN()+(-1), 1)), 2)</f>
        <v>30.38</v>
      </c>
    </row>
    <row r="17" spans="1:8" ht="13.50" thickBot="1" customHeight="1">
      <c r="A17" s="15"/>
      <c r="B17" s="15"/>
      <c r="C17" s="15"/>
      <c r="D17" s="15"/>
      <c r="E17" s="15"/>
      <c r="F17" s="9" t="s">
        <v>29</v>
      </c>
      <c r="G17" s="9"/>
      <c r="H17" s="17">
        <f ca="1">ROUND(SUM(INDIRECT(ADDRESS(ROW()+(-1), COLUMN()+(0), 1)),INDIRECT(ADDRESS(ROW()+(-2), COLUMN()+(0), 1))), 2)</f>
        <v>81.67</v>
      </c>
    </row>
    <row r="18" spans="1:8" ht="13.50" thickBot="1" customHeight="1">
      <c r="A18" s="15">
        <v>3</v>
      </c>
      <c r="B18" s="15"/>
      <c r="C18" s="15"/>
      <c r="D18" s="15"/>
      <c r="E18" s="18" t="s">
        <v>30</v>
      </c>
      <c r="F18" s="18"/>
      <c r="G18" s="15"/>
      <c r="H18" s="15"/>
    </row>
    <row r="19" spans="1:8" ht="13.50" thickBot="1" customHeight="1">
      <c r="A19" s="19"/>
      <c r="B19" s="19"/>
      <c r="C19" s="20" t="s">
        <v>31</v>
      </c>
      <c r="D19" s="20"/>
      <c r="E19" s="19" t="s">
        <v>32</v>
      </c>
      <c r="F19" s="13">
        <v>2</v>
      </c>
      <c r="G19" s="14">
        <f ca="1">ROUND(SUM(INDIRECT(ADDRESS(ROW()+(-2), COLUMN()+(1), 1)),INDIRECT(ADDRESS(ROW()+(-6), COLUMN()+(1), 1))), 2)</f>
        <v>364.57</v>
      </c>
      <c r="H19" s="14">
        <f ca="1">ROUND(INDIRECT(ADDRESS(ROW()+(0), COLUMN()+(-2), 1))*INDIRECT(ADDRESS(ROW()+(0), COLUMN()+(-1), 1))/100, 2)</f>
        <v>7.29</v>
      </c>
    </row>
    <row r="20" spans="1:8" ht="13.50" thickBot="1" customHeight="1">
      <c r="A20" s="21" t="s">
        <v>33</v>
      </c>
      <c r="B20" s="21"/>
      <c r="C20" s="22"/>
      <c r="D20" s="22"/>
      <c r="E20" s="23"/>
      <c r="F20" s="24" t="s">
        <v>34</v>
      </c>
      <c r="G20" s="25"/>
      <c r="H20" s="26">
        <f ca="1">ROUND(SUM(INDIRECT(ADDRESS(ROW()+(-1), COLUMN()+(0), 1)),INDIRECT(ADDRESS(ROW()+(-3), COLUMN()+(0), 1)),INDIRECT(ADDRESS(ROW()+(-7), COLUMN()+(0), 1))), 2)</f>
        <v>371.86</v>
      </c>
    </row>
  </sheetData>
  <mergeCells count="35">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A17:B17"/>
    <mergeCell ref="C17:D17"/>
    <mergeCell ref="F17:G17"/>
    <mergeCell ref="A18:B18"/>
    <mergeCell ref="C18:D18"/>
    <mergeCell ref="E18:F18"/>
    <mergeCell ref="A19:B19"/>
    <mergeCell ref="C19:D19"/>
    <mergeCell ref="A20:E20"/>
    <mergeCell ref="F20:G20"/>
  </mergeCells>
  <pageMargins left="0.147638" right="0.147638" top="0.206693" bottom="0.206693" header="0.0" footer="0.0"/>
  <pageSetup paperSize="9" orientation="portrait"/>
  <rowBreaks count="0" manualBreakCount="0">
    </rowBreaks>
</worksheet>
</file>