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<sst xmlns="http://schemas.openxmlformats.org/spreadsheetml/2006/main" count="73" uniqueCount="73">
  <si>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</si>
  <si>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FEA020</t>
  </si>
  <si>
    <t xml:space="preserve">m²</t>
  </si>
  <si>
    <t xml:space="preserve">Muro portante de mampostería reforzada interiormente, de bloque de concreto.</t>
  </si>
  <si>
    <r>
      <rPr>
        <sz val="8.25"/>
        <color rgb="FF000000"/>
        <rFont val="Arial"/>
        <family val="2"/>
      </rPr>
      <t xml:space="preserve">Muro portante de 15 cm de espesor de mampostería reforzada interiormente de bloque de concreto, liso estándar, color gris, 40x20x15 cm, resistencia normalizada R10 (10 N/mm²), para revestir, con juntas horizontales y verticales de 10 mm de espesor, junta rehundida, asentada con mortero de cemento confeccionado en obra, con 300 kg/m³ de cemento, color gris, dosificación 1:5, suministrado en sacos, con piezas especiales tales como medios bloques, bloques de esquina y bloques en "U" en formación de dalas ahogadas y dinteles, reforzado con concreto de relleno, f'c=15 MPa (150 kg/cm²), clasificación de exposición A1, tamaño máximo del agregado 12 mm, revenimiento mayor de 10 cm, hecho en obra, colado con medios manuales, volumen 0,015 m³/m², en dinteles, dalas y castillos ahogados; y acero fy=4200 kg/cm², cuantía 0,6 kg/m²; escalerilla de acero galvanizado en caliente con recubrimiento de resina epoxi, de 3,7 mm de diámetro y de 75 mm de anchura, rendimiento 2,45 m/m².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</si>
  <si>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</si>
  <si>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</si>
  <si>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</si>
  <si>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</si>
  <si>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</si>
  <si>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</si>
  <si>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</si>
  <si>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mt02bhp010Afa</t>
  </si>
  <si>
    <t xml:space="preserve">Ud</t>
  </si>
  <si>
    <t xml:space="preserve">Bloque de concreto, liso estándar, color gris, 40x20x15 cm, resistencia normalizada R10 (10 N/mm²), densidad 1200 kg/m³, para revestir.</t>
  </si>
  <si>
    <t xml:space="preserve">mt02bhp011c</t>
  </si>
  <si>
    <t xml:space="preserve">Ud</t>
  </si>
  <si>
    <t xml:space="preserve">Medio bloque de concreto, liso estándar, color gris, 20x20x15 cm, resistencia normalizada R10 (10 N/mm²), densidad 1200 kg/m³, para revestir.</t>
  </si>
  <si>
    <t xml:space="preserve">mt02bhp012c</t>
  </si>
  <si>
    <t xml:space="preserve">Ud</t>
  </si>
  <si>
    <t xml:space="preserve">Bloque de esquina de concreto, liso estándar, color gris, 40x20x15 cm, resistencia normalizada R10 (10 N/mm²), densidad 1200 kg/m³, para revestir.</t>
  </si>
  <si>
    <t xml:space="preserve">mt02bhp020e</t>
  </si>
  <si>
    <t xml:space="preserve">Ud</t>
  </si>
  <si>
    <t xml:space="preserve">Bloque en "U" de concreto, liso, color gris, 40x20x15 cm, resistencia normalizada R10 (10 N/mm²), para revestir.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</si>
  <si>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</si>
  <si>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</si>
  <si>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</si>
  <si>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</si>
  <si>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</si>
  <si>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</si>
  <si>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mt07aag010ebe</t>
  </si>
  <si>
    <t xml:space="preserve">m</t>
  </si>
  <si>
    <t xml:space="preserve">Escalerilla de acero galvanizado en caliente con recubrimiento de resina epoxi, de 3,7 mm de diámetro y 75 mm de anchura, con dispositivos de separación, geometría diseñada para permitir el traslape y sistema de autocontrol del operario (SAO).</t>
  </si>
  <si>
    <t xml:space="preserve">mt08cem000f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</si>
  <si>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</si>
  <si>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</si>
  <si>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</si>
  <si>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</si>
  <si>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</si>
  <si>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mt01arg000f</t>
  </si>
  <si>
    <t xml:space="preserve">m³</t>
  </si>
  <si>
    <t xml:space="preserve">Arena cribada.</t>
  </si>
  <si>
    <t xml:space="preserve">mt01arg001fd</t>
  </si>
  <si>
    <t xml:space="preserve">m³</t>
  </si>
  <si>
    <t xml:space="preserve">Agregado grueso homogeneizado, de tamaño máximo 12 mm.</t>
  </si>
  <si>
    <t xml:space="preserve">mt01arg005a</t>
  </si>
  <si>
    <t xml:space="preserve">t</t>
  </si>
  <si>
    <t xml:space="preserve">Arena de cantera, para mortero hecho en obra.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</si>
  <si>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</si>
  <si>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</si>
  <si>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</si>
  <si>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</si>
  <si>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</si>
  <si>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</si>
  <si>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</si>
  <si>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</si>
  <si>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</si>
  <si>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</si>
  <si>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</si>
  <si>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</si>
  <si>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Peón albañil especializado en trabajos de mampostería.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</si>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</sst>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6.30" customWidth="1"/>
    <col min="5" max="5" width="15.13" customWidth="1"/>
    <col min="6" max="6" width="14.9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11.256</v>
      </c>
      <c r="F10" s="12">
        <v>13.05</v>
      </c>
      <c r="G10" s="12">
        <f ca="1">ROUND(INDIRECT(ADDRESS(ROW()+(0), COLUMN()+(-2), 1))*INDIRECT(ADDRESS(ROW()+(0), COLUMN()+(-1), 1)), 2)</f>
        <v>146.89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0.473</v>
      </c>
      <c r="F11" s="12">
        <v>12.21</v>
      </c>
      <c r="G11" s="12">
        <f ca="1">ROUND(INDIRECT(ADDRESS(ROW()+(0), COLUMN()+(-2), 1))*INDIRECT(ADDRESS(ROW()+(0), COLUMN()+(-1), 1)), 2)</f>
        <v>5.78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0.494</v>
      </c>
      <c r="F12" s="12">
        <v>30.95</v>
      </c>
      <c r="G12" s="12">
        <f ca="1">ROUND(INDIRECT(ADDRESS(ROW()+(0), COLUMN()+(-2), 1))*INDIRECT(ADDRESS(ROW()+(0), COLUMN()+(-1), 1)), 2)</f>
        <v>15.29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0.924</v>
      </c>
      <c r="F13" s="12">
        <v>24.43</v>
      </c>
      <c r="G13" s="12">
        <f ca="1">ROUND(INDIRECT(ADDRESS(ROW()+(0), COLUMN()+(-2), 1))*INDIRECT(ADDRESS(ROW()+(0), COLUMN()+(-1), 1)), 2)</f>
        <v>22.57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0.63</v>
      </c>
      <c r="F14" s="12">
        <v>12.85</v>
      </c>
      <c r="G14" s="12">
        <f ca="1">ROUND(INDIRECT(ADDRESS(ROW()+(0), COLUMN()+(-2), 1))*INDIRECT(ADDRESS(ROW()+(0), COLUMN()+(-1), 1)), 2)</f>
        <v>8.1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0.015</v>
      </c>
      <c r="F15" s="12">
        <v>22.86</v>
      </c>
      <c r="G15" s="12">
        <f ca="1">ROUND(INDIRECT(ADDRESS(ROW()+(0), COLUMN()+(-2), 1))*INDIRECT(ADDRESS(ROW()+(0), COLUMN()+(-1), 1)), 2)</f>
        <v>0.34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2.45</v>
      </c>
      <c r="F16" s="12">
        <v>37.35</v>
      </c>
      <c r="G16" s="12">
        <f ca="1">ROUND(INDIRECT(ADDRESS(ROW()+(0), COLUMN()+(-2), 1))*INDIRECT(ADDRESS(ROW()+(0), COLUMN()+(-1), 1)), 2)</f>
        <v>91.51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8.397</v>
      </c>
      <c r="F17" s="12">
        <v>2.24</v>
      </c>
      <c r="G17" s="12">
        <f ca="1">ROUND(INDIRECT(ADDRESS(ROW()+(0), COLUMN()+(-2), 1))*INDIRECT(ADDRESS(ROW()+(0), COLUMN()+(-1), 1)), 2)</f>
        <v>18.81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0.008</v>
      </c>
      <c r="F18" s="12">
        <v>22.86</v>
      </c>
      <c r="G18" s="12">
        <f ca="1">ROUND(INDIRECT(ADDRESS(ROW()+(0), COLUMN()+(-2), 1))*INDIRECT(ADDRESS(ROW()+(0), COLUMN()+(-1), 1)), 2)</f>
        <v>0.18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0.009</v>
      </c>
      <c r="F19" s="12">
        <v>145.29</v>
      </c>
      <c r="G19" s="12">
        <f ca="1">ROUND(INDIRECT(ADDRESS(ROW()+(0), COLUMN()+(-2), 1))*INDIRECT(ADDRESS(ROW()+(0), COLUMN()+(-1), 1)), 2)</f>
        <v>1.31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0.01</v>
      </c>
      <c r="F20" s="12">
        <v>255.07</v>
      </c>
      <c r="G20" s="12">
        <f ca="1">ROUND(INDIRECT(ADDRESS(ROW()+(0), COLUMN()+(-2), 1))*INDIRECT(ADDRESS(ROW()+(0), COLUMN()+(-1), 1)), 2)</f>
        <v>2.55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0.017</v>
      </c>
      <c r="F21" s="14">
        <v>315.71</v>
      </c>
      <c r="G21" s="14">
        <f ca="1">ROUND(INDIRECT(ADDRESS(ROW()+(0), COLUMN()+(-2), 1))*INDIRECT(ADDRESS(ROW()+(0), COLUMN()+(-1), 1)), 2)</f>
        <v>5.37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318.7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0.02</v>
      </c>
      <c r="F24" s="14">
        <v>53.58</v>
      </c>
      <c r="G24" s="14">
        <f ca="1">ROUND(INDIRECT(ADDRESS(ROW()+(0), COLUMN()+(-2), 1))*INDIRECT(ADDRESS(ROW()+(0), COLUMN()+(-1), 1)), 2)</f>
        <v>1.07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1))), 2)</f>
        <v>1.07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0.6</v>
      </c>
      <c r="F27" s="12">
        <v>119.98</v>
      </c>
      <c r="G27" s="12">
        <f ca="1">ROUND(INDIRECT(ADDRESS(ROW()+(0), COLUMN()+(-2), 1))*INDIRECT(ADDRESS(ROW()+(0), COLUMN()+(-1), 1)), 2)</f>
        <v>71.99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0.759</v>
      </c>
      <c r="F28" s="12">
        <v>70.3</v>
      </c>
      <c r="G28" s="12">
        <f ca="1">ROUND(INDIRECT(ADDRESS(ROW()+(0), COLUMN()+(-2), 1))*INDIRECT(ADDRESS(ROW()+(0), COLUMN()+(-1), 1)), 2)</f>
        <v>53.36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0.181</v>
      </c>
      <c r="F29" s="12">
        <v>124.86</v>
      </c>
      <c r="G29" s="12">
        <f ca="1">ROUND(INDIRECT(ADDRESS(ROW()+(0), COLUMN()+(-2), 1))*INDIRECT(ADDRESS(ROW()+(0), COLUMN()+(-1), 1)), 2)</f>
        <v>22.6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0.181</v>
      </c>
      <c r="F30" s="14">
        <v>75.97</v>
      </c>
      <c r="G30" s="14">
        <f ca="1">ROUND(INDIRECT(ADDRESS(ROW()+(0), COLUMN()+(-2), 1))*INDIRECT(ADDRESS(ROW()+(0), COLUMN()+(-1), 1)), 2)</f>
        <v>13.75</v>
      </c>
    </row>
    <row r="31" spans="1:7" ht="13.50" thickBot="1" customHeight="1">
      <c r="A31" s="15"/>
      <c r="B31" s="15"/>
      <c r="C31" s="15"/>
      <c r="D31" s="15"/>
      <c r="E31" s="9" t="s">
        <v>67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1))), 2)</f>
        <v>161.7</v>
      </c>
    </row>
    <row r="32" spans="1:7" ht="13.50" thickBot="1" customHeight="1">
      <c r="A32" s="15">
        <v>4</v>
      </c>
      <c r="B32" s="15"/>
      <c r="C32" s="15"/>
      <c r="D32" s="18" t="s">
        <v>68</v>
      </c>
      <c r="E32" s="18"/>
      <c r="F32" s="15"/>
      <c r="G32" s="15"/>
    </row>
    <row r="33" spans="1:7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4">
        <f ca="1">ROUND(SUM(INDIRECT(ADDRESS(ROW()+(-2), COLUMN()+(1), 1)),INDIRECT(ADDRESS(ROW()+(-8), COLUMN()+(1), 1)),INDIRECT(ADDRESS(ROW()+(-11), COLUMN()+(1), 1))), 2)</f>
        <v>481.47</v>
      </c>
      <c r="G33" s="14">
        <f ca="1">ROUND(INDIRECT(ADDRESS(ROW()+(0), COLUMN()+(-2), 1))*INDIRECT(ADDRESS(ROW()+(0), COLUMN()+(-1), 1))/100, 2)</f>
        <v>9.63</v>
      </c>
    </row>
    <row r="34" spans="1:7" ht="13.50" thickBot="1" customHeight="1">
      <c r="A34" s="21" t="s">
        <v>71</v>
      </c>
      <c r="B34" s="21"/>
      <c r="C34" s="22"/>
      <c r="D34" s="23"/>
      <c r="E34" s="24" t="s">
        <v>72</v>
      </c>
      <c r="F34" s="25"/>
      <c r="G34" s="26">
        <f ca="1">ROUND(SUM(INDIRECT(ADDRESS(ROW()+(-1), COLUMN()+(0), 1)),INDIRECT(ADDRESS(ROW()+(-3), COLUMN()+(0), 1)),INDIRECT(ADDRESS(ROW()+(-9), COLUMN()+(0), 1)),INDIRECT(ADDRESS(ROW()+(-12), COLUMN()+(0), 1))), 2)</f>
        <v>491.1</v>
      </c>
    </row>
  </sheetData>
  <mergeCells count="3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E25:F25"/>
    <mergeCell ref="A26:B26"/>
    <mergeCell ref="D26:E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