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<sst xmlns="http://schemas.openxmlformats.org/spreadsheetml/2006/main" count="51" uniqueCount="51">
  <si>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</si>
  <si>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DHE100</t>
  </si>
  <si>
    <t xml:space="preserve">m</t>
  </si>
  <si>
    <t xml:space="preserve">Demolición de botaguas.</t>
  </si>
  <si>
    <r>
      <rPr>
        <sz val="8.25"/>
        <color rgb="FF000000"/>
        <rFont val="Arial"/>
        <family val="2"/>
      </rPr>
      <t xml:space="preserve">Levantado de botaguas metálico situado entre las jambas del hueco cubriendo los alféizares y picado del material adhesivo adherido a su superficie, con medios manuales y recuperación, acopio y colocación del material en el mismo emplazamiento,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</si>
  <si>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</si>
  <si>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</si>
  <si>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</si>
  <si>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</si>
  <si>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</si>
  <si>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</si>
  <si>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</si>
  <si>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</si>
  <si>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</si>
  <si>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</si>
  <si>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</si>
  <si>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</si>
  <si>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</si>
  <si>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</si>
  <si>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</si>
  <si>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</si>
  <si>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</si>
  <si>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</si>
  <si>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</si>
  <si>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mt20wwa010</t>
  </si>
  <si>
    <t xml:space="preserve">kg</t>
  </si>
  <si>
    <t xml:space="preserve">Adhesivo resina epoxi.</t>
  </si>
  <si>
    <t xml:space="preserve">mt20wwa020</t>
  </si>
  <si>
    <t xml:space="preserve">m</t>
  </si>
  <si>
    <t xml:space="preserve">Sellado con silicona neutra, de 7 mm de espesor medio.</t>
  </si>
  <si>
    <t xml:space="preserve">mt20wwa021</t>
  </si>
  <si>
    <t xml:space="preserve">m</t>
  </si>
  <si>
    <t xml:space="preserve">Sellado con adhesivo en frío especial para metales.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</si>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</sst>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8.84" customWidth="1"/>
    <col min="4" max="4" width="64.60" customWidth="1"/>
    <col min="5" max="5" width="15.81" customWidth="1"/>
    <col min="6" max="6" width="15.98" customWidth="1"/>
    <col min="7" max="7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0.006</v>
      </c>
      <c r="F10" s="12">
        <v>22.86</v>
      </c>
      <c r="G10" s="12">
        <f ca="1">ROUND(INDIRECT(ADDRESS(ROW()+(0), COLUMN()+(-2), 1))*INDIRECT(ADDRESS(ROW()+(0), COLUMN()+(-1), 1)), 2)</f>
        <v>0.14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0.012</v>
      </c>
      <c r="F11" s="12">
        <v>315.71</v>
      </c>
      <c r="G11" s="12">
        <f ca="1">ROUND(INDIRECT(ADDRESS(ROW()+(0), COLUMN()+(-2), 1))*INDIRECT(ADDRESS(ROW()+(0), COLUMN()+(-1), 1)), 2)</f>
        <v>3.79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3.6</v>
      </c>
      <c r="F12" s="12">
        <v>2.24</v>
      </c>
      <c r="G12" s="12">
        <f ca="1">ROUND(INDIRECT(ADDRESS(ROW()+(0), COLUMN()+(-2), 1))*INDIRECT(ADDRESS(ROW()+(0), COLUMN()+(-1), 1)), 2)</f>
        <v>8.06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0.072</v>
      </c>
      <c r="F13" s="12">
        <v>18.29</v>
      </c>
      <c r="G13" s="12">
        <f ca="1">ROUND(INDIRECT(ADDRESS(ROW()+(0), COLUMN()+(-2), 1))*INDIRECT(ADDRESS(ROW()+(0), COLUMN()+(-1), 1)), 2)</f>
        <v>1.32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0.36</v>
      </c>
      <c r="F14" s="12">
        <v>109.14</v>
      </c>
      <c r="G14" s="12">
        <f ca="1">ROUND(INDIRECT(ADDRESS(ROW()+(0), COLUMN()+(-2), 1))*INDIRECT(ADDRESS(ROW()+(0), COLUMN()+(-1), 1)), 2)</f>
        <v>39.29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2.8</v>
      </c>
      <c r="F15" s="12">
        <v>18.53</v>
      </c>
      <c r="G15" s="12">
        <f ca="1">ROUND(INDIRECT(ADDRESS(ROW()+(0), COLUMN()+(-2), 1))*INDIRECT(ADDRESS(ROW()+(0), COLUMN()+(-1), 1)), 2)</f>
        <v>51.88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2.8</v>
      </c>
      <c r="F16" s="14">
        <v>22.47</v>
      </c>
      <c r="G16" s="14">
        <f ca="1">ROUND(INDIRECT(ADDRESS(ROW()+(0), COLUMN()+(-2), 1))*INDIRECT(ADDRESS(ROW()+(0), COLUMN()+(-1), 1)), 2)</f>
        <v>62.92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167.4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0.018</v>
      </c>
      <c r="F19" s="14">
        <v>53.58</v>
      </c>
      <c r="G19" s="14">
        <f ca="1">ROUND(INDIRECT(ADDRESS(ROW()+(0), COLUMN()+(-2), 1))*INDIRECT(ADDRESS(ROW()+(0), COLUMN()+(-1), 1)), 2)</f>
        <v>0.96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1))), 2)</f>
        <v>0.96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0.63</v>
      </c>
      <c r="F22" s="12">
        <v>119.98</v>
      </c>
      <c r="G22" s="12">
        <f ca="1">ROUND(INDIRECT(ADDRESS(ROW()+(0), COLUMN()+(-2), 1))*INDIRECT(ADDRESS(ROW()+(0), COLUMN()+(-1), 1)), 2)</f>
        <v>75.59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3">
        <v>0.385</v>
      </c>
      <c r="F23" s="14">
        <v>70.3</v>
      </c>
      <c r="G23" s="14">
        <f ca="1">ROUND(INDIRECT(ADDRESS(ROW()+(0), COLUMN()+(-2), 1))*INDIRECT(ADDRESS(ROW()+(0), COLUMN()+(-1), 1)), 2)</f>
        <v>27.07</v>
      </c>
    </row>
    <row r="24" spans="1:7" ht="13.50" thickBot="1" customHeight="1">
      <c r="A24" s="15"/>
      <c r="B24" s="15"/>
      <c r="C24" s="15"/>
      <c r="D24" s="15"/>
      <c r="E24" s="9" t="s">
        <v>46</v>
      </c>
      <c r="F24" s="9"/>
      <c r="G24" s="17">
        <f ca="1">ROUND(SUM(INDIRECT(ADDRESS(ROW()+(-1), COLUMN()+(0), 1)),INDIRECT(ADDRESS(ROW()+(-2), COLUMN()+(0), 1))), 2)</f>
        <v>102.66</v>
      </c>
    </row>
    <row r="25" spans="1:7" ht="13.50" thickBot="1" customHeight="1">
      <c r="A25" s="15">
        <v>4</v>
      </c>
      <c r="B25" s="15"/>
      <c r="C25" s="15"/>
      <c r="D25" s="18" t="s">
        <v>47</v>
      </c>
      <c r="E25" s="18"/>
      <c r="F25" s="15"/>
      <c r="G25" s="15"/>
    </row>
    <row r="26" spans="1:7" ht="13.50" thickBot="1" customHeight="1">
      <c r="A26" s="19"/>
      <c r="B26" s="19"/>
      <c r="C26" s="20" t="s">
        <v>48</v>
      </c>
      <c r="D26" s="19" t="s">
        <v>49</v>
      </c>
      <c r="E26" s="13">
        <v>2</v>
      </c>
      <c r="F26" s="14">
        <f ca="1">ROUND(SUM(INDIRECT(ADDRESS(ROW()+(-2), COLUMN()+(1), 1)),INDIRECT(ADDRESS(ROW()+(-6), COLUMN()+(1), 1)),INDIRECT(ADDRESS(ROW()+(-9), COLUMN()+(1), 1))), 2)</f>
        <v>271.02</v>
      </c>
      <c r="G26" s="14">
        <f ca="1">ROUND(INDIRECT(ADDRESS(ROW()+(0), COLUMN()+(-2), 1))*INDIRECT(ADDRESS(ROW()+(0), COLUMN()+(-1), 1))/100, 2)</f>
        <v>5.42</v>
      </c>
    </row>
    <row r="27" spans="1:7" ht="13.50" thickBot="1" customHeight="1">
      <c r="A27" s="8"/>
      <c r="B27" s="8"/>
      <c r="C27" s="8"/>
      <c r="D27" s="8"/>
      <c r="E27" s="21" t="s">
        <v>50</v>
      </c>
      <c r="F27" s="21"/>
      <c r="G27" s="22">
        <f ca="1">ROUND(SUM(INDIRECT(ADDRESS(ROW()+(-1), COLUMN()+(0), 1)),INDIRECT(ADDRESS(ROW()+(-3), COLUMN()+(0), 1)),INDIRECT(ADDRESS(ROW()+(-7), COLUMN()+(0), 1)),INDIRECT(ADDRESS(ROW()+(-10), COLUMN()+(0), 1))), 2)</f>
        <v>276.44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  <mergeCell ref="A21:B21"/>
    <mergeCell ref="D21:E21"/>
    <mergeCell ref="A22:B22"/>
    <mergeCell ref="A23:B23"/>
    <mergeCell ref="A24:B24"/>
    <mergeCell ref="E24:F24"/>
    <mergeCell ref="A25:B25"/>
    <mergeCell ref="D25:E25"/>
    <mergeCell ref="A26:B26"/>
    <mergeCell ref="A27:B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