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<sst xmlns="http://schemas.openxmlformats.org/spreadsheetml/2006/main" count="31" uniqueCount="31">
  <si>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</si>
  <si>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DFF011</t>
  </si>
  <si>
    <t xml:space="preserve">m²</t>
  </si>
  <si>
    <t xml:space="preserve">Apertura de hueco en capa exterior de fachada, de mampostería vista.</t>
  </si>
  <si>
    <r>
      <rPr>
        <sz val="8.25"/>
        <color rgb="FF000000"/>
        <rFont val="Arial"/>
        <family val="2"/>
      </rPr>
      <t xml:space="preserve">Apertura de hueco de paso, de carácter provisional, en capa exterior de cerramiento de fachada, de mampostería armada, vista, formada por bloque de concreto de 20 cm de espesor, con martillo neumático, sin afectar a la estabilidad de la capa o de los elementos constructivos contiguos, dejando adarajas para facilitar posteriormente la traba con la nueva mampostería, y carga manual sobre camión o contenedor. El precio incluye el desmontaje previo de los marcos y de las hojas de la carpintería, de los accesorios y de los materiales eléctricos existentes y para su posterior reposición,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</si>
  <si>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</si>
  <si>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</si>
  <si>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</si>
  <si>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</si>
  <si>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</si>
  <si>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</si>
  <si>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Equipo y herramienta</t>
  </si>
  <si>
    <t xml:space="preserve">mq05mai030</t>
  </si>
  <si>
    <t xml:space="preserve">h</t>
  </si>
  <si>
    <t xml:space="preserve">Martillo neumático.</t>
  </si>
  <si>
    <t xml:space="preserve">mq05pdm110</t>
  </si>
  <si>
    <t xml:space="preserve">h</t>
  </si>
  <si>
    <t xml:space="preserve">Compresor portátil diesel media presión 10 m³/min.</t>
  </si>
  <si>
    <t xml:space="preserve">Subtotal equipo y herramienta:</t>
  </si>
  <si>
    <t xml:space="preserve">Mano de obra</t>
  </si>
  <si>
    <t xml:space="preserve">mo112</t>
  </si>
  <si>
    <t xml:space="preserve">h</t>
  </si>
  <si>
    <t xml:space="preserve">Peón albañil.</t>
  </si>
  <si>
    <t xml:space="preserve">mo113</t>
  </si>
  <si>
    <t xml:space="preserve">h</t>
  </si>
  <si>
    <t xml:space="preserve">Cabo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</si>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</sst>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2.89" customWidth="1"/>
    <col min="4" max="4" width="12.24" customWidth="1"/>
    <col min="5" max="5" width="46.92" customWidth="1"/>
    <col min="6" max="6" width="19.38" customWidth="1"/>
    <col min="7" max="7" width="19.72"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0.191</v>
      </c>
      <c r="G10" s="12">
        <v>70.97</v>
      </c>
      <c r="H10" s="12">
        <f ca="1">ROUND(INDIRECT(ADDRESS(ROW()+(0), COLUMN()+(-2), 1))*INDIRECT(ADDRESS(ROW()+(0), COLUMN()+(-1), 1)), 2)</f>
        <v>13.56</v>
      </c>
    </row>
    <row r="11" spans="1:8" ht="13.50" thickBot="1" customHeight="1">
      <c r="A11" s="1" t="s">
        <v>15</v>
      </c>
      <c r="B11" s="1"/>
      <c r="C11" s="1"/>
      <c r="D11" s="10" t="s">
        <v>16</v>
      </c>
      <c r="E11" s="1" t="s">
        <v>17</v>
      </c>
      <c r="F11" s="13">
        <v>0.191</v>
      </c>
      <c r="G11" s="14">
        <v>120.37</v>
      </c>
      <c r="H11" s="14">
        <f ca="1">ROUND(INDIRECT(ADDRESS(ROW()+(0), COLUMN()+(-2), 1))*INDIRECT(ADDRESS(ROW()+(0), COLUMN()+(-1), 1)), 2)</f>
        <v>22.99</v>
      </c>
    </row>
    <row r="12" spans="1:8" ht="13.50" thickBot="1" customHeight="1">
      <c r="A12" s="15"/>
      <c r="B12" s="15"/>
      <c r="C12" s="15"/>
      <c r="D12" s="15"/>
      <c r="E12" s="15"/>
      <c r="F12" s="9" t="s">
        <v>18</v>
      </c>
      <c r="G12" s="9"/>
      <c r="H12" s="17">
        <f ca="1">ROUND(SUM(INDIRECT(ADDRESS(ROW()+(-1), COLUMN()+(0), 1)),INDIRECT(ADDRESS(ROW()+(-2), COLUMN()+(0), 1))), 2)</f>
        <v>36.55</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0.336</v>
      </c>
      <c r="G14" s="12">
        <v>71.45</v>
      </c>
      <c r="H14" s="12">
        <f ca="1">ROUND(INDIRECT(ADDRESS(ROW()+(0), COLUMN()+(-2), 1))*INDIRECT(ADDRESS(ROW()+(0), COLUMN()+(-1), 1)), 2)</f>
        <v>24.01</v>
      </c>
    </row>
    <row r="15" spans="1:8" ht="13.50" thickBot="1" customHeight="1">
      <c r="A15" s="1" t="s">
        <v>23</v>
      </c>
      <c r="B15" s="1"/>
      <c r="C15" s="1"/>
      <c r="D15" s="10" t="s">
        <v>24</v>
      </c>
      <c r="E15" s="1" t="s">
        <v>25</v>
      </c>
      <c r="F15" s="13">
        <v>0.332</v>
      </c>
      <c r="G15" s="14">
        <v>70.3</v>
      </c>
      <c r="H15" s="14">
        <f ca="1">ROUND(INDIRECT(ADDRESS(ROW()+(0), COLUMN()+(-2), 1))*INDIRECT(ADDRESS(ROW()+(0), COLUMN()+(-1), 1)), 2)</f>
        <v>23.34</v>
      </c>
    </row>
    <row r="16" spans="1:8" ht="13.50" thickBot="1" customHeight="1">
      <c r="A16" s="15"/>
      <c r="B16" s="15"/>
      <c r="C16" s="15"/>
      <c r="D16" s="15"/>
      <c r="E16" s="15"/>
      <c r="F16" s="9" t="s">
        <v>26</v>
      </c>
      <c r="G16" s="9"/>
      <c r="H16" s="17">
        <f ca="1">ROUND(SUM(INDIRECT(ADDRESS(ROW()+(-1), COLUMN()+(0), 1)),INDIRECT(ADDRESS(ROW()+(-2), COLUMN()+(0), 1))), 2)</f>
        <v>47.35</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83.9</v>
      </c>
      <c r="H18" s="14">
        <f ca="1">ROUND(INDIRECT(ADDRESS(ROW()+(0), COLUMN()+(-2), 1))*INDIRECT(ADDRESS(ROW()+(0), COLUMN()+(-1), 1))/100, 2)</f>
        <v>1.68</v>
      </c>
    </row>
    <row r="19" spans="1:8" ht="13.50" thickBot="1" customHeight="1">
      <c r="A19" s="8"/>
      <c r="B19" s="8"/>
      <c r="C19" s="8"/>
      <c r="D19" s="8"/>
      <c r="E19" s="8"/>
      <c r="F19" s="21" t="s">
        <v>30</v>
      </c>
      <c r="G19" s="21"/>
      <c r="H19" s="22">
        <f ca="1">ROUND(SUM(INDIRECT(ADDRESS(ROW()+(-1), COLUMN()+(0), 1)),INDIRECT(ADDRESS(ROW()+(-3), COLUMN()+(0), 1)),INDIRECT(ADDRESS(ROW()+(-7), COLUMN()+(0), 1))), 2)</f>
        <v>85.58</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