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<sst xmlns="http://schemas.openxmlformats.org/spreadsheetml/2006/main" count="47" uniqueCount="47">
  <si>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</si>
  <si>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CZZ020</t>
  </si>
  <si>
    <t xml:space="preserve">m³</t>
  </si>
  <si>
    <t xml:space="preserve">Recalce de cimentación mediante la ampliación lateral de la cimentación existente, incrementando su canto.</t>
  </si>
  <si>
    <r>
      <rPr>
        <sz val="8.25"/>
        <color rgb="FF000000"/>
        <rFont val="Arial"/>
        <family val="2"/>
      </rPr>
      <t xml:space="preserve">Recalce de cimentación mediante la ampliación lateral de la cimentación existente, incrementando su canto, con una nueva cimentación de concreto reforzado, de 60x40 cm de sección, realizada por bataches, en fases sucesivas, con concreto f'c=20 MPa (200 kg/cm²), clasificación de exposición A1, tamaño máximo del agregado 20 mm, revenimiento de 5 a 10 cm, premezclado, y colado con tiro directo, y acero fy=4200 kg/cm², con una cuantía aproximada de 30 kg/m³; montaje, desmontaje y retirada del sistema de cimbra y de todo el material auxiliar, una vez que la cimentación esté en condiciones de soportar los esfuerzos. Incluso alambre de atar y separadores. El precio incluye el habilitado del acero (corte y doblez) y el armado en el lugar definitivo de su colocación en obra, pero no incluye la excavación, el relleno, la compactación del terreno ni la conexión entre la nueva cimentación y la existente.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</si>
  <si>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</si>
  <si>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</si>
  <si>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</si>
  <si>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</si>
  <si>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</si>
  <si>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</si>
  <si>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</si>
  <si>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mt08ema100</t>
  </si>
  <si>
    <t xml:space="preserve">m²</t>
  </si>
  <si>
    <t xml:space="preserve">Sistema de cimbra recuperable de tableros de madera, para trabajos de recalce de cimentación, de hasta 2 m de profundidad de la base de apoyo.</t>
  </si>
  <si>
    <t xml:space="preserve">mt07aco020a</t>
  </si>
  <si>
    <t xml:space="preserve">Ud</t>
  </si>
  <si>
    <t xml:space="preserve">Separador homologado para cimentaciones.</t>
  </si>
  <si>
    <t xml:space="preserve">mt07aco080a</t>
  </si>
  <si>
    <t xml:space="preserve">kg</t>
  </si>
  <si>
    <t xml:space="preserve">Acero fy=4200 kg/cm², de varios diámetros, según NMX-C-407-ONNCCE.</t>
  </si>
  <si>
    <t xml:space="preserve">mt08var050</t>
  </si>
  <si>
    <t xml:space="preserve">kg</t>
  </si>
  <si>
    <t xml:space="preserve">Alambre galvanizado para atar, de 1,30 mm de diámetro.</t>
  </si>
  <si>
    <t xml:space="preserve">mt10haf061bi</t>
  </si>
  <si>
    <t xml:space="preserve">m³</t>
  </si>
  <si>
    <t xml:space="preserve">Concreto f'c=20 MPa (200 kg/cm²), clasificación de exposición A1, tamaño máximo del agregado 20 mm, revenimiento nominal del concreto fresco de 5 a 10 mm, premezclado, según RCDF NTC Diseño y Construcción de Estructuras de Concreto (2004).</t>
  </si>
  <si>
    <t xml:space="preserve">Subtotal materiales:</t>
  </si>
  <si>
    <t xml:space="preserve">Mano de obra</t>
  </si>
  <si>
    <t xml:space="preserve">mo043</t>
  </si>
  <si>
    <t xml:space="preserve">h</t>
  </si>
  <si>
    <t xml:space="preserve">Oficial fierrero.</t>
  </si>
  <si>
    <t xml:space="preserve">mo090</t>
  </si>
  <si>
    <t xml:space="preserve">h</t>
  </si>
  <si>
    <t xml:space="preserve">Ayudante fierrero.</t>
  </si>
  <si>
    <t xml:space="preserve">mo045</t>
  </si>
  <si>
    <t xml:space="preserve">h</t>
  </si>
  <si>
    <t xml:space="preserve">Oficial concretero.</t>
  </si>
  <si>
    <t xml:space="preserve">mo092</t>
  </si>
  <si>
    <t xml:space="preserve">h</t>
  </si>
  <si>
    <t xml:space="preserve">Ayudante concretero.</t>
  </si>
  <si>
    <t xml:space="preserve">Subtotal mano de obra:</t>
  </si>
  <si>
    <t xml:space="preserve">Herramienta menor</t>
  </si>
  <si>
    <t xml:space="preserve">%</t>
  </si>
  <si>
    <t xml:space="preserve">Herramienta menor</t>
  </si>
  <si>
    <t xml:space="preserve">Costo de mantenimiento decenal: $ 45,01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</si>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</sst>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2.93"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274.29</v>
      </c>
      <c r="H10" s="12">
        <f ca="1">ROUND(INDIRECT(ADDRESS(ROW()+(0), COLUMN()+(-2), 1))*INDIRECT(ADDRESS(ROW()+(0), COLUMN()+(-1), 1)), 2)</f>
        <v>274.29</v>
      </c>
    </row>
    <row r="11" spans="1:8" ht="13.50" thickBot="1" customHeight="1">
      <c r="A11" s="1" t="s">
        <v>15</v>
      </c>
      <c r="B11" s="1"/>
      <c r="C11" s="10" t="s">
        <v>16</v>
      </c>
      <c r="D11" s="10"/>
      <c r="E11" s="1" t="s">
        <v>17</v>
      </c>
      <c r="F11" s="11">
        <v>8</v>
      </c>
      <c r="G11" s="12">
        <v>2.33</v>
      </c>
      <c r="H11" s="12">
        <f ca="1">ROUND(INDIRECT(ADDRESS(ROW()+(0), COLUMN()+(-2), 1))*INDIRECT(ADDRESS(ROW()+(0), COLUMN()+(-1), 1)), 2)</f>
        <v>18.64</v>
      </c>
    </row>
    <row r="12" spans="1:8" ht="13.50" thickBot="1" customHeight="1">
      <c r="A12" s="1" t="s">
        <v>18</v>
      </c>
      <c r="B12" s="1"/>
      <c r="C12" s="10" t="s">
        <v>19</v>
      </c>
      <c r="D12" s="10"/>
      <c r="E12" s="1" t="s">
        <v>20</v>
      </c>
      <c r="F12" s="11">
        <v>30.6</v>
      </c>
      <c r="G12" s="12">
        <v>12.85</v>
      </c>
      <c r="H12" s="12">
        <f ca="1">ROUND(INDIRECT(ADDRESS(ROW()+(0), COLUMN()+(-2), 1))*INDIRECT(ADDRESS(ROW()+(0), COLUMN()+(-1), 1)), 2)</f>
        <v>393.21</v>
      </c>
    </row>
    <row r="13" spans="1:8" ht="13.50" thickBot="1" customHeight="1">
      <c r="A13" s="1" t="s">
        <v>21</v>
      </c>
      <c r="B13" s="1"/>
      <c r="C13" s="10" t="s">
        <v>22</v>
      </c>
      <c r="D13" s="10"/>
      <c r="E13" s="1" t="s">
        <v>23</v>
      </c>
      <c r="F13" s="11">
        <v>0.12</v>
      </c>
      <c r="G13" s="12">
        <v>22.86</v>
      </c>
      <c r="H13" s="12">
        <f ca="1">ROUND(INDIRECT(ADDRESS(ROW()+(0), COLUMN()+(-2), 1))*INDIRECT(ADDRESS(ROW()+(0), COLUMN()+(-1), 1)), 2)</f>
        <v>2.74</v>
      </c>
    </row>
    <row r="14" spans="1:8" ht="45.00" thickBot="1" customHeight="1">
      <c r="A14" s="1" t="s">
        <v>24</v>
      </c>
      <c r="B14" s="1"/>
      <c r="C14" s="10" t="s">
        <v>25</v>
      </c>
      <c r="D14" s="10"/>
      <c r="E14" s="1" t="s">
        <v>26</v>
      </c>
      <c r="F14" s="13">
        <v>1.1</v>
      </c>
      <c r="G14" s="14">
        <v>1300.78</v>
      </c>
      <c r="H14" s="14">
        <f ca="1">ROUND(INDIRECT(ADDRESS(ROW()+(0), COLUMN()+(-2), 1))*INDIRECT(ADDRESS(ROW()+(0), COLUMN()+(-1), 1)), 2)</f>
        <v>1430.86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2119.74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0.18</v>
      </c>
      <c r="G17" s="12">
        <v>124.86</v>
      </c>
      <c r="H17" s="12">
        <f ca="1">ROUND(INDIRECT(ADDRESS(ROW()+(0), COLUMN()+(-2), 1))*INDIRECT(ADDRESS(ROW()+(0), COLUMN()+(-1), 1)), 2)</f>
        <v>22.47</v>
      </c>
    </row>
    <row r="18" spans="1:8" ht="13.50" thickBot="1" customHeight="1">
      <c r="A18" s="1" t="s">
        <v>32</v>
      </c>
      <c r="B18" s="1"/>
      <c r="C18" s="10" t="s">
        <v>33</v>
      </c>
      <c r="D18" s="10"/>
      <c r="E18" s="1" t="s">
        <v>34</v>
      </c>
      <c r="F18" s="11">
        <v>0.27</v>
      </c>
      <c r="G18" s="12">
        <v>75.97</v>
      </c>
      <c r="H18" s="12">
        <f ca="1">ROUND(INDIRECT(ADDRESS(ROW()+(0), COLUMN()+(-2), 1))*INDIRECT(ADDRESS(ROW()+(0), COLUMN()+(-1), 1)), 2)</f>
        <v>20.51</v>
      </c>
    </row>
    <row r="19" spans="1:8" ht="13.50" thickBot="1" customHeight="1">
      <c r="A19" s="1" t="s">
        <v>35</v>
      </c>
      <c r="B19" s="1"/>
      <c r="C19" s="10" t="s">
        <v>36</v>
      </c>
      <c r="D19" s="10"/>
      <c r="E19" s="1" t="s">
        <v>37</v>
      </c>
      <c r="F19" s="11">
        <v>0.075</v>
      </c>
      <c r="G19" s="12">
        <v>124.86</v>
      </c>
      <c r="H19" s="12">
        <f ca="1">ROUND(INDIRECT(ADDRESS(ROW()+(0), COLUMN()+(-2), 1))*INDIRECT(ADDRESS(ROW()+(0), COLUMN()+(-1), 1)), 2)</f>
        <v>9.36</v>
      </c>
    </row>
    <row r="20" spans="1:8" ht="13.50" thickBot="1" customHeight="1">
      <c r="A20" s="1" t="s">
        <v>38</v>
      </c>
      <c r="B20" s="1"/>
      <c r="C20" s="10" t="s">
        <v>39</v>
      </c>
      <c r="D20" s="10"/>
      <c r="E20" s="1" t="s">
        <v>40</v>
      </c>
      <c r="F20" s="13">
        <v>0.45</v>
      </c>
      <c r="G20" s="14">
        <v>75.97</v>
      </c>
      <c r="H20" s="14">
        <f ca="1">ROUND(INDIRECT(ADDRESS(ROW()+(0), COLUMN()+(-2), 1))*INDIRECT(ADDRESS(ROW()+(0), COLUMN()+(-1), 1)), 2)</f>
        <v>34.19</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 2)</f>
        <v>86.53</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1)),INDIRECT(ADDRESS(ROW()+(-8), COLUMN()+(1), 1))), 2)</f>
        <v>2206.27</v>
      </c>
      <c r="H23" s="14">
        <f ca="1">ROUND(INDIRECT(ADDRESS(ROW()+(0), COLUMN()+(-2), 1))*INDIRECT(ADDRESS(ROW()+(0), COLUMN()+(-1), 1))/100, 2)</f>
        <v>44.13</v>
      </c>
    </row>
    <row r="24" spans="1:8" ht="13.50" thickBot="1" customHeight="1">
      <c r="A24" s="21" t="s">
        <v>45</v>
      </c>
      <c r="B24" s="21"/>
      <c r="C24" s="22"/>
      <c r="D24" s="22"/>
      <c r="E24" s="23"/>
      <c r="F24" s="24" t="s">
        <v>46</v>
      </c>
      <c r="G24" s="25"/>
      <c r="H24" s="26">
        <f ca="1">ROUND(SUM(INDIRECT(ADDRESS(ROW()+(-1), COLUMN()+(0), 1)),INDIRECT(ADDRESS(ROW()+(-3), COLUMN()+(0), 1)),INDIRECT(ADDRESS(ROW()+(-9), COLUMN()+(0), 1))), 2)</f>
        <v>2250.4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