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<sst xmlns="http://schemas.openxmlformats.org/spreadsheetml/2006/main" count="43" uniqueCount="43">
  <si>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</si>
  <si>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CCP061</t>
  </si>
  <si>
    <t xml:space="preserve">m</t>
  </si>
  <si>
    <t xml:space="preserve">Encuentro de muro pantalla y losa de cimentación.</t>
  </si>
  <si>
    <r>
      <rPr>
        <sz val="8.25"/>
        <color rgb="FF000000"/>
        <rFont val="Arial"/>
        <family val="2"/>
      </rPr>
      <t xml:space="preserve">Encuentro de muro pantalla y losa de cimentación, mediante 3 varillas corrugadas de 16 mm de diámetro y 100 cm de longitud, de acero fy=4200 kg/cm², fijadas con resina epoxi cada 500 mm, en orificios de 20 mm de diámetro y 250 mm de profundidad, practicados en rebaje perimetral con forma de media caña, de 5 cm de profundidad, ejecutado mediante fresado continuo del paramento del muro pantalla, y carga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</si>
  <si>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</si>
  <si>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</si>
  <si>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</si>
  <si>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</si>
  <si>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</si>
  <si>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</si>
  <si>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</si>
  <si>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mt07anq010</t>
  </si>
  <si>
    <t xml:space="preserve">Ud</t>
  </si>
  <si>
    <t xml:space="preserve">Cartucho de adhesivo tixotrópico de dos componentes a base de resina epoxi, de 330 ml, para conexión de varilla corrugada de acero y muro pantalla.</t>
  </si>
  <si>
    <t xml:space="preserve">mt07aco080a</t>
  </si>
  <si>
    <t xml:space="preserve">kg</t>
  </si>
  <si>
    <t xml:space="preserve">Acero fy=4200 kg/cm², de varios diámetros, según NMX-C-407-ONNCCE.</t>
  </si>
  <si>
    <t xml:space="preserve">Subtotal materiales:</t>
  </si>
  <si>
    <t xml:space="preserve">Equipo y herramienta</t>
  </si>
  <si>
    <t xml:space="preserve">mq03fre010a</t>
  </si>
  <si>
    <t xml:space="preserve">h</t>
  </si>
  <si>
    <t xml:space="preserve">Equipo de fresado, para muro pantalla.</t>
  </si>
  <si>
    <t xml:space="preserve">mq01pan070b</t>
  </si>
  <si>
    <t xml:space="preserve">h</t>
  </si>
  <si>
    <t xml:space="preserve">Mini pala cargadora sobre ruedas, de 52 kW/1 m³ kW.</t>
  </si>
  <si>
    <t xml:space="preserve">mq06eim060</t>
  </si>
  <si>
    <t xml:space="preserve">h</t>
  </si>
  <si>
    <t xml:space="preserve">Aplicador manual para cartuchos de inyección de resinas, con accesorio mezclador.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</si>
  <si>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</si>
  <si>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</si>
  <si>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</si>
  <si>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</si>
  <si>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Oficial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</si>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</sst>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02" customWidth="1"/>
    <col min="4" max="4" width="6.63" customWidth="1"/>
    <col min="5" max="5" width="67.83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0.39</v>
      </c>
      <c r="G10" s="12">
        <v>941.07</v>
      </c>
      <c r="H10" s="12">
        <f ca="1">ROUND(INDIRECT(ADDRESS(ROW()+(0), COLUMN()+(-2), 1))*INDIRECT(ADDRESS(ROW()+(0), COLUMN()+(-1), 1)), 2)</f>
        <v>367.02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9.48</v>
      </c>
      <c r="G11" s="14">
        <v>12.74</v>
      </c>
      <c r="H11" s="14">
        <f ca="1">ROUND(INDIRECT(ADDRESS(ROW()+(0), COLUMN()+(-2), 1))*INDIRECT(ADDRESS(ROW()+(0), COLUMN()+(-1), 1)), 2)</f>
        <v>120.78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487.8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0.44</v>
      </c>
      <c r="G14" s="12">
        <v>1127.26</v>
      </c>
      <c r="H14" s="12">
        <f ca="1">ROUND(INDIRECT(ADDRESS(ROW()+(0), COLUMN()+(-2), 1))*INDIRECT(ADDRESS(ROW()+(0), COLUMN()+(-1), 1)), 2)</f>
        <v>495.99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0.44</v>
      </c>
      <c r="G15" s="12">
        <v>569.87</v>
      </c>
      <c r="H15" s="12">
        <f ca="1">ROUND(INDIRECT(ADDRESS(ROW()+(0), COLUMN()+(-2), 1))*INDIRECT(ADDRESS(ROW()+(0), COLUMN()+(-1), 1)), 2)</f>
        <v>250.74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1.739</v>
      </c>
      <c r="G16" s="14">
        <v>26.71</v>
      </c>
      <c r="H16" s="14">
        <f ca="1">ROUND(INDIRECT(ADDRESS(ROW()+(0), COLUMN()+(-2), 1))*INDIRECT(ADDRESS(ROW()+(0), COLUMN()+(-1), 1)), 2)</f>
        <v>46.45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793.18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0.664</v>
      </c>
      <c r="G19" s="12">
        <v>132.49</v>
      </c>
      <c r="H19" s="12">
        <f ca="1">ROUND(INDIRECT(ADDRESS(ROW()+(0), COLUMN()+(-2), 1))*INDIRECT(ADDRESS(ROW()+(0), COLUMN()+(-1), 1)), 2)</f>
        <v>87.97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0.664</v>
      </c>
      <c r="G20" s="14">
        <v>80.62</v>
      </c>
      <c r="H20" s="14">
        <f ca="1">ROUND(INDIRECT(ADDRESS(ROW()+(0), COLUMN()+(-2), 1))*INDIRECT(ADDRESS(ROW()+(0), COLUMN()+(-1), 1)), 2)</f>
        <v>53.53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141.5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1)),INDIRECT(ADDRESS(ROW()+(-11), COLUMN()+(1), 1))), 2)</f>
        <v>1422.48</v>
      </c>
      <c r="H23" s="14">
        <f ca="1">ROUND(INDIRECT(ADDRESS(ROW()+(0), COLUMN()+(-2), 1))*INDIRECT(ADDRESS(ROW()+(0), COLUMN()+(-1), 1))/100, 2)</f>
        <v>28.45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1)),INDIRECT(ADDRESS(ROW()+(-12), COLUMN()+(0), 1))), 2)</f>
        <v>1450.93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