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<sst xmlns="http://schemas.openxmlformats.org/spreadsheetml/2006/main" count="26" uniqueCount="26">
  <si>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</si>
  <si>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ANV011</t>
  </si>
  <si>
    <t xml:space="preserve">Ud</t>
  </si>
  <si>
    <t xml:space="preserve">Piezas especiales para solera ventilada de concreto.</t>
  </si>
  <si>
    <r>
      <rPr>
        <sz val="8.25"/>
        <color rgb="FF000000"/>
        <rFont val="Arial"/>
        <family val="2"/>
      </rPr>
      <t xml:space="preserve">Pieza de cierre lateral de módulo de 27 cm de altura, de polipropileno y polietileno reciclados, de 46x44,5x21,5 cm, color azul, colocada sobre base de plantilla para impedir el paso del concreto hacia el interior de las piezas durante la fase de colado del concreto.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</si>
  <si>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</si>
  <si>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</si>
  <si>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</si>
  <si>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</si>
  <si>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</si>
  <si>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</si>
  <si>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</si>
  <si>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mt07cid025b</t>
  </si>
  <si>
    <t xml:space="preserve">Ud</t>
  </si>
  <si>
    <t xml:space="preserve">Pieza de cierre lateral de módulo de 27 cm de altura, de polipropileno y polietileno reciclados, de 46x44,5x21,5 cm, color azul, para soleras ventiladas.</t>
  </si>
  <si>
    <t xml:space="preserve">Subtotal materiales:</t>
  </si>
  <si>
    <t xml:space="preserve">Mano de obra</t>
  </si>
  <si>
    <t xml:space="preserve">mo112</t>
  </si>
  <si>
    <t xml:space="preserve">h</t>
  </si>
  <si>
    <t xml:space="preserve">Peón albañil.</t>
  </si>
  <si>
    <t xml:space="preserve">Subtotal mano de obra:</t>
  </si>
  <si>
    <t xml:space="preserve">Herramienta menor</t>
  </si>
  <si>
    <t xml:space="preserve">%</t>
  </si>
  <si>
    <t xml:space="preserve">Herramienta menor</t>
  </si>
  <si>
    <t xml:space="preserve">Costo de mantenimiento decenal: $ 5,03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</si>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</sst>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72" customWidth="1"/>
    <col min="4" max="4" width="4.93" customWidth="1"/>
    <col min="5" max="5" width="76.16"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50.87</v>
      </c>
      <c r="H10" s="14">
        <f ca="1">ROUND(INDIRECT(ADDRESS(ROW()+(0), COLUMN()+(-2), 1))*INDIRECT(ADDRESS(ROW()+(0), COLUMN()+(-1), 1)), 2)</f>
        <v>50.87</v>
      </c>
    </row>
    <row r="11" spans="1:8" ht="13.50" thickBot="1" customHeight="1">
      <c r="A11" s="15"/>
      <c r="B11" s="15"/>
      <c r="C11" s="15"/>
      <c r="D11" s="15"/>
      <c r="E11" s="15"/>
      <c r="F11" s="9" t="s">
        <v>15</v>
      </c>
      <c r="G11" s="9"/>
      <c r="H11" s="17">
        <f ca="1">ROUND(SUM(INDIRECT(ADDRESS(ROW()+(-1), COLUMN()+(0), 1))), 2)</f>
        <v>50.87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0.15</v>
      </c>
      <c r="G13" s="14">
        <v>71.45</v>
      </c>
      <c r="H13" s="14">
        <f ca="1">ROUND(INDIRECT(ADDRESS(ROW()+(0), COLUMN()+(-2), 1))*INDIRECT(ADDRESS(ROW()+(0), COLUMN()+(-1), 1)), 2)</f>
        <v>10.72</v>
      </c>
    </row>
    <row r="14" spans="1:8" ht="13.50" thickBot="1" customHeight="1">
      <c r="A14" s="15"/>
      <c r="B14" s="15"/>
      <c r="C14" s="15"/>
      <c r="D14" s="15"/>
      <c r="E14" s="15"/>
      <c r="F14" s="9" t="s">
        <v>20</v>
      </c>
      <c r="G14" s="9"/>
      <c r="H14" s="17">
        <f ca="1">ROUND(SUM(INDIRECT(ADDRESS(ROW()+(-1), COLUMN()+(0), 1))), 2)</f>
        <v>10.72</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61.59</v>
      </c>
      <c r="H16" s="14">
        <f ca="1">ROUND(INDIRECT(ADDRESS(ROW()+(0), COLUMN()+(-2), 1))*INDIRECT(ADDRESS(ROW()+(0), COLUMN()+(-1), 1))/100, 2)</f>
        <v>1.23</v>
      </c>
    </row>
    <row r="17" spans="1:8" ht="13.50" thickBot="1" customHeight="1">
      <c r="A17" s="21" t="s">
        <v>24</v>
      </c>
      <c r="B17" s="21"/>
      <c r="C17" s="22"/>
      <c r="D17" s="22"/>
      <c r="E17" s="23"/>
      <c r="F17" s="24" t="s">
        <v>25</v>
      </c>
      <c r="G17" s="25"/>
      <c r="H17" s="26">
        <f ca="1">ROUND(SUM(INDIRECT(ADDRESS(ROW()+(-1), COLUMN()+(0), 1)),INDIRECT(ADDRESS(ROW()+(-3), COLUMN()+(0), 1)),INDIRECT(ADDRESS(ROW()+(-6), COLUMN()+(0), 1))), 2)</f>
        <v>62.82</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