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<sst xmlns="http://schemas.openxmlformats.org/spreadsheetml/2006/main" count="29" uniqueCount="29">
  <si>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</si>
  <si>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SGI030</t>
  </si>
  <si>
    <t xml:space="preserve">Ud</t>
  </si>
  <si>
    <t xml:space="preserve">Grifería electrónica para sanitario, "PRESTO IBÉRICA".</t>
  </si>
  <si>
    <r>
      <rPr>
        <sz val="8.25"/>
        <color rgb="FF000000"/>
        <rFont val="Arial"/>
        <family val="2"/>
      </rPr>
      <t xml:space="preserve">Grifería electrónica Tecnología Sensia "PRESTO IBÉRICA" formada por fluxor electrónico con placa antivandálica de acero inoxidable, acabado cromado, con accionamiento de la descarga por infrarrojos, para sanitario, serie Sensia, modelo Presto Domo Sensia I 79700 "PRESTO IBÉRICA", con led indicador de batería, fijación rápida, alimentación por pila de 6 V. Incluso elementos de conexión, pila de 6 V, electroválvula y una llave de paso.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</si>
  <si>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</si>
  <si>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</si>
  <si>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</si>
  <si>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</si>
  <si>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</si>
  <si>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</si>
  <si>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</si>
  <si>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mt31gsp030ab</t>
  </si>
  <si>
    <t xml:space="preserve">Ud</t>
  </si>
  <si>
    <t xml:space="preserve">Fluxor electrónico con placa antivandálica de acero inoxidable, acabado cromado, con accionamiento de la descarga por infrarrojos, para sanitario, serie Sensia, modelo Presto Domo Sensia I 79700 "PRESTO IBÉRICA", con led indicador de batería, fijación rápida, alimentación por pila de 6 V; incluso elementos de conexión, pila de 6 V, electroválvula y una llave de paso.</t>
  </si>
  <si>
    <t xml:space="preserve">mt37www010</t>
  </si>
  <si>
    <t xml:space="preserve">Ud</t>
  </si>
  <si>
    <t xml:space="preserve">Material auxiliar para instalaciones hidrosanitarias.</t>
  </si>
  <si>
    <t xml:space="preserve">Subtotal materiales:</t>
  </si>
  <si>
    <t xml:space="preserve">Mano de obra</t>
  </si>
  <si>
    <t xml:space="preserve">mo008</t>
  </si>
  <si>
    <t xml:space="preserve">h</t>
  </si>
  <si>
    <t xml:space="preserve">Oficial plomero.</t>
  </si>
  <si>
    <t xml:space="preserve">Subtotal mano de obra:</t>
  </si>
  <si>
    <t xml:space="preserve">Herramienta menor</t>
  </si>
  <si>
    <t xml:space="preserve">%</t>
  </si>
  <si>
    <t xml:space="preserve">Herramienta menor</t>
  </si>
  <si>
    <t xml:space="preserve">Costo de mantenimiento decenal: $ 8.826,38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</si>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</sst>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12304.8</v>
      </c>
      <c r="G10" s="12">
        <f ca="1">ROUND(INDIRECT(ADDRESS(ROW()+(0), COLUMN()+(-2), 1))*INDIRECT(ADDRESS(ROW()+(0), COLUMN()+(-1), 1)), 2)</f>
        <v>12304.8</v>
      </c>
    </row>
    <row r="11" spans="1:7" ht="13.50" thickBot="1" customHeight="1">
      <c r="A11" s="1" t="s">
        <v>15</v>
      </c>
      <c r="B11" s="1"/>
      <c r="C11" s="10" t="s">
        <v>16</v>
      </c>
      <c r="D11" s="1" t="s">
        <v>17</v>
      </c>
      <c r="E11" s="13">
        <v>1</v>
      </c>
      <c r="F11" s="14">
        <v>26.07</v>
      </c>
      <c r="G11" s="14">
        <f ca="1">ROUND(INDIRECT(ADDRESS(ROW()+(0), COLUMN()+(-2), 1))*INDIRECT(ADDRESS(ROW()+(0), COLUMN()+(-1), 1)), 2)</f>
        <v>26.07</v>
      </c>
    </row>
    <row r="12" spans="1:7" ht="13.50" thickBot="1" customHeight="1">
      <c r="A12" s="15"/>
      <c r="B12" s="15"/>
      <c r="C12" s="15"/>
      <c r="D12" s="15"/>
      <c r="E12" s="9" t="s">
        <v>18</v>
      </c>
      <c r="F12" s="9"/>
      <c r="G12" s="17">
        <f ca="1">ROUND(SUM(INDIRECT(ADDRESS(ROW()+(-1), COLUMN()+(0), 1)),INDIRECT(ADDRESS(ROW()+(-2), COLUMN()+(0), 1))), 2)</f>
        <v>12330.8</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0.715</v>
      </c>
      <c r="F14" s="14">
        <v>125.33</v>
      </c>
      <c r="G14" s="14">
        <f ca="1">ROUND(INDIRECT(ADDRESS(ROW()+(0), COLUMN()+(-2), 1))*INDIRECT(ADDRESS(ROW()+(0), COLUMN()+(-1), 1)), 2)</f>
        <v>89.61</v>
      </c>
    </row>
    <row r="15" spans="1:7" ht="13.50" thickBot="1" customHeight="1">
      <c r="A15" s="15"/>
      <c r="B15" s="15"/>
      <c r="C15" s="15"/>
      <c r="D15" s="15"/>
      <c r="E15" s="9" t="s">
        <v>23</v>
      </c>
      <c r="F15" s="9"/>
      <c r="G15" s="17">
        <f ca="1">ROUND(SUM(INDIRECT(ADDRESS(ROW()+(-1), COLUMN()+(0), 1))), 2)</f>
        <v>89.61</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12420.4</v>
      </c>
      <c r="G17" s="14">
        <f ca="1">ROUND(INDIRECT(ADDRESS(ROW()+(0), COLUMN()+(-2), 1))*INDIRECT(ADDRESS(ROW()+(0), COLUMN()+(-1), 1))/100, 2)</f>
        <v>248.41</v>
      </c>
    </row>
    <row r="18" spans="1:7" ht="13.50" thickBot="1" customHeight="1">
      <c r="A18" s="21" t="s">
        <v>27</v>
      </c>
      <c r="B18" s="21"/>
      <c r="C18" s="22"/>
      <c r="D18" s="23"/>
      <c r="E18" s="24" t="s">
        <v>28</v>
      </c>
      <c r="F18" s="25"/>
      <c r="G18" s="26">
        <f ca="1">ROUND(SUM(INDIRECT(ADDRESS(ROW()+(-1), COLUMN()+(0), 1)),INDIRECT(ADDRESS(ROW()+(-3), COLUMN()+(0), 1)),INDIRECT(ADDRESS(ROW()+(-6), COLUMN()+(0), 1))), 2)</f>
        <v>12668.8</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