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<sst xmlns="http://schemas.openxmlformats.org/spreadsheetml/2006/main" count="32" uniqueCount="32">
  <si>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</si>
  <si>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SMJ030</t>
  </si>
  <si>
    <t xml:space="preserve">Ud</t>
  </si>
  <si>
    <t xml:space="preserve">Conjunto de lavaojos y regadera de emergencia.</t>
  </si>
  <si>
    <r>
      <rPr>
        <sz val="8.25"/>
        <color rgb="FF000000"/>
        <rFont val="Arial"/>
        <family val="2"/>
      </rPr>
      <t xml:space="preserve">Conjunto de lavaojos y regadera de emergencia, modelo Columna 85671 "PRESTO EQUIP", con estructura de tubo de acero inoxidable AISI 304 y latón pintado con poliéster, recogedor del lavaojos de acero inoxidable AISI 304, con válvula de paso de accionamiento por palanca lateral, regadera con rociador de caucho EPDM,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</si>
  <si>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</si>
  <si>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</si>
  <si>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</si>
  <si>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</si>
  <si>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</si>
  <si>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</si>
  <si>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</si>
  <si>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mt30emp010a</t>
  </si>
  <si>
    <t xml:space="preserve">Ud</t>
  </si>
  <si>
    <t xml:space="preserve">Conjunto de lavaojos y regadera de emergencia, modelo Columna 85671 "PRESTO EQUIP", con estructura de tubo de acero inoxidable AISI 304 y latón pintado con poliéster, recogedor del lavaojos de acero inoxidable AISI 304, con válvula de paso de accionamiento por palanca lateral, regadera con rociador de caucho EPDM, accionada mediante tirante rígido con empuñadura triangular, capuchones guardapolvo, conexiones de latón de 1" de diámetro, tanto para el suministro como para la evacuación, presión mínima de suministro 1,5 bar, caudal de agua del lavaojos 26 litros/minuto, caudal de agua de la regadera 120 litros/minuto, con juego de desagüe.</t>
  </si>
  <si>
    <t xml:space="preserve">mt37sve010d</t>
  </si>
  <si>
    <t xml:space="preserve">Ud</t>
  </si>
  <si>
    <t xml:space="preserve">Válvula de esfera de latón niquelado para roscar de 1".</t>
  </si>
  <si>
    <t xml:space="preserve">mt30www010</t>
  </si>
  <si>
    <t xml:space="preserve">Ud</t>
  </si>
  <si>
    <t xml:space="preserve">Material auxiliar para instalación de mueble sanitario.</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</si>
  <si>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</si>
  <si>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</si>
  <si>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</si>
  <si>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</si>
  <si>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</si>
  <si>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</si>
  <si>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</si>
  <si>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</si>
  <si>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</si>
  <si>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$ 52.719,26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</si>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</sst>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73781.3</v>
      </c>
      <c r="H10" s="12">
        <f ca="1">ROUND(INDIRECT(ADDRESS(ROW()+(0), COLUMN()+(-2), 1))*INDIRECT(ADDRESS(ROW()+(0), COLUMN()+(-1), 1)), 2)</f>
        <v>73781.3</v>
      </c>
    </row>
    <row r="11" spans="1:8" ht="13.50" thickBot="1" customHeight="1">
      <c r="A11" s="1" t="s">
        <v>15</v>
      </c>
      <c r="B11" s="1"/>
      <c r="C11" s="10" t="s">
        <v>16</v>
      </c>
      <c r="D11" s="10"/>
      <c r="E11" s="1" t="s">
        <v>17</v>
      </c>
      <c r="F11" s="11">
        <v>1</v>
      </c>
      <c r="G11" s="12">
        <v>228.46</v>
      </c>
      <c r="H11" s="12">
        <f ca="1">ROUND(INDIRECT(ADDRESS(ROW()+(0), COLUMN()+(-2), 1))*INDIRECT(ADDRESS(ROW()+(0), COLUMN()+(-1), 1)), 2)</f>
        <v>228.46</v>
      </c>
    </row>
    <row r="12" spans="1:8" ht="13.50" thickBot="1" customHeight="1">
      <c r="A12" s="1" t="s">
        <v>18</v>
      </c>
      <c r="B12" s="1"/>
      <c r="C12" s="10" t="s">
        <v>19</v>
      </c>
      <c r="D12" s="10"/>
      <c r="E12" s="1" t="s">
        <v>20</v>
      </c>
      <c r="F12" s="13">
        <v>1</v>
      </c>
      <c r="G12" s="14">
        <v>50.38</v>
      </c>
      <c r="H12" s="14">
        <f ca="1">ROUND(INDIRECT(ADDRESS(ROW()+(0), COLUMN()+(-2), 1))*INDIRECT(ADDRESS(ROW()+(0), COLUMN()+(-1), 1)), 2)</f>
        <v>50.38</v>
      </c>
    </row>
    <row r="13" spans="1:8" ht="13.50" thickBot="1" customHeight="1">
      <c r="A13" s="15"/>
      <c r="B13" s="15"/>
      <c r="C13" s="15"/>
      <c r="D13" s="15"/>
      <c r="E13" s="15"/>
      <c r="F13" s="9" t="s">
        <v>21</v>
      </c>
      <c r="G13" s="9"/>
      <c r="H13" s="17">
        <f ca="1">ROUND(SUM(INDIRECT(ADDRESS(ROW()+(-1), COLUMN()+(0), 1)),INDIRECT(ADDRESS(ROW()+(-2), COLUMN()+(0), 1)),INDIRECT(ADDRESS(ROW()+(-3), COLUMN()+(0), 1))), 2)</f>
        <v>74060.1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0.126</v>
      </c>
      <c r="G15" s="14">
        <v>72.91</v>
      </c>
      <c r="H15" s="14">
        <f ca="1">ROUND(INDIRECT(ADDRESS(ROW()+(0), COLUMN()+(-2), 1))*INDIRECT(ADDRESS(ROW()+(0), COLUMN()+(-1), 1)), 2)</f>
        <v>9.19</v>
      </c>
    </row>
    <row r="16" spans="1:8" ht="13.50" thickBot="1" customHeight="1">
      <c r="A16" s="15"/>
      <c r="B16" s="15"/>
      <c r="C16" s="15"/>
      <c r="D16" s="15"/>
      <c r="E16" s="15"/>
      <c r="F16" s="9" t="s">
        <v>26</v>
      </c>
      <c r="G16" s="9"/>
      <c r="H16" s="17">
        <f ca="1">ROUND(SUM(INDIRECT(ADDRESS(ROW()+(-1), COLUMN()+(0), 1))), 2)</f>
        <v>9.19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74069.3</v>
      </c>
      <c r="H18" s="14">
        <f ca="1">ROUND(INDIRECT(ADDRESS(ROW()+(0), COLUMN()+(-2), 1))*INDIRECT(ADDRESS(ROW()+(0), COLUMN()+(-1), 1))/100, 2)</f>
        <v>1481.39</v>
      </c>
    </row>
    <row r="19" spans="1:8" ht="13.50" thickBot="1" customHeight="1">
      <c r="A19" s="21" t="s">
        <v>30</v>
      </c>
      <c r="B19" s="21"/>
      <c r="C19" s="22"/>
      <c r="D19" s="22"/>
      <c r="E19" s="23"/>
      <c r="F19" s="24" t="s">
        <v>31</v>
      </c>
      <c r="G19" s="25"/>
      <c r="H19" s="26">
        <f ca="1">ROUND(SUM(INDIRECT(ADDRESS(ROW()+(-1), COLUMN()+(0), 1)),INDIRECT(ADDRESS(ROW()+(-3), COLUMN()+(0), 1)),INDIRECT(ADDRESS(ROW()+(-6), COLUMN()+(0), 1))), 2)</f>
        <v>75550.7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