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<sst xmlns="http://schemas.openxmlformats.org/spreadsheetml/2006/main" count="29" uniqueCount="29">
  <si>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</si>
  <si>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SGD010</t>
  </si>
  <si>
    <t xml:space="preserve">Ud</t>
  </si>
  <si>
    <t xml:space="preserve">Grifería temporizada para regadera.</t>
  </si>
  <si>
    <r>
      <rPr>
        <sz val="8.25"/>
        <color rgb="FF000000"/>
        <rFont val="Arial"/>
        <family val="2"/>
      </rPr>
      <t xml:space="preserve">Grifería temporizada, instalación vista formada por grifo de paso angular mural para regadera, serie Presto 75, modelo (F) 75010 "PRESTO IBÉRICA", con tiempo de flujo de 30 segundos, limitador de caudal a 8 l/min, acabado cromado, para colocación en superficie. Incluso elementos de conexión. El precio no incluye el equipo de regadera.</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</si>
  <si>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</si>
  <si>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</si>
  <si>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</si>
  <si>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</si>
  <si>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</si>
  <si>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</si>
  <si>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</si>
  <si>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mt31gmp200wk</t>
  </si>
  <si>
    <t xml:space="preserve">Ud</t>
  </si>
  <si>
    <t xml:space="preserve">Grifo de paso angular mural para regadera, serie Presto 75, modelo (F) 75010 "PRESTO IBÉRICA", con tiempo de flujo de 30 segundos, limitador de caudal a 8 l/min, acabado cromado, para colocación en superficie; incluso elementos de conexión.</t>
  </si>
  <si>
    <t xml:space="preserve">mt37www010</t>
  </si>
  <si>
    <t xml:space="preserve">Ud</t>
  </si>
  <si>
    <t xml:space="preserve">Material auxiliar para instalaciones hidrosanitarias.</t>
  </si>
  <si>
    <t xml:space="preserve">Subtotal materiales:</t>
  </si>
  <si>
    <t xml:space="preserve">Mano de obra</t>
  </si>
  <si>
    <t xml:space="preserve">mo008</t>
  </si>
  <si>
    <t xml:space="preserve">h</t>
  </si>
  <si>
    <t xml:space="preserve">Oficial plomero.</t>
  </si>
  <si>
    <t xml:space="preserve">Subtotal mano de obra:</t>
  </si>
  <si>
    <t xml:space="preserve">Herramienta menor</t>
  </si>
  <si>
    <t xml:space="preserve">%</t>
  </si>
  <si>
    <t xml:space="preserve">Herramienta menor</t>
  </si>
  <si>
    <t xml:space="preserve">Costo de mantenimiento decenal: $ 1.490,64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</si>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</sst>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7.65" customWidth="1"/>
    <col min="4" max="4" width="71.06" customWidth="1"/>
    <col min="5" max="5" width="11.05" customWidth="1"/>
    <col min="6" max="6" width="12.92"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1</v>
      </c>
      <c r="F10" s="12">
        <v>1997.13</v>
      </c>
      <c r="G10" s="12">
        <f ca="1">ROUND(INDIRECT(ADDRESS(ROW()+(0), COLUMN()+(-2), 1))*INDIRECT(ADDRESS(ROW()+(0), COLUMN()+(-1), 1)), 2)</f>
        <v>1997.13</v>
      </c>
    </row>
    <row r="11" spans="1:7" ht="13.50" thickBot="1" customHeight="1">
      <c r="A11" s="1" t="s">
        <v>15</v>
      </c>
      <c r="B11" s="1"/>
      <c r="C11" s="10" t="s">
        <v>16</v>
      </c>
      <c r="D11" s="1" t="s">
        <v>17</v>
      </c>
      <c r="E11" s="13">
        <v>1</v>
      </c>
      <c r="F11" s="14">
        <v>26.32</v>
      </c>
      <c r="G11" s="14">
        <f ca="1">ROUND(INDIRECT(ADDRESS(ROW()+(0), COLUMN()+(-2), 1))*INDIRECT(ADDRESS(ROW()+(0), COLUMN()+(-1), 1)), 2)</f>
        <v>26.32</v>
      </c>
    </row>
    <row r="12" spans="1:7" ht="13.50" thickBot="1" customHeight="1">
      <c r="A12" s="15"/>
      <c r="B12" s="15"/>
      <c r="C12" s="15"/>
      <c r="D12" s="15"/>
      <c r="E12" s="9" t="s">
        <v>18</v>
      </c>
      <c r="F12" s="9"/>
      <c r="G12" s="17">
        <f ca="1">ROUND(SUM(INDIRECT(ADDRESS(ROW()+(-1), COLUMN()+(0), 1)),INDIRECT(ADDRESS(ROW()+(-2), COLUMN()+(0), 1))), 2)</f>
        <v>2023.45</v>
      </c>
    </row>
    <row r="13" spans="1:7" ht="13.50" thickBot="1" customHeight="1">
      <c r="A13" s="15">
        <v>2</v>
      </c>
      <c r="B13" s="15"/>
      <c r="C13" s="15"/>
      <c r="D13" s="18" t="s">
        <v>19</v>
      </c>
      <c r="E13" s="18"/>
      <c r="F13" s="15"/>
      <c r="G13" s="15"/>
    </row>
    <row r="14" spans="1:7" ht="13.50" thickBot="1" customHeight="1">
      <c r="A14" s="1" t="s">
        <v>20</v>
      </c>
      <c r="B14" s="1"/>
      <c r="C14" s="10" t="s">
        <v>21</v>
      </c>
      <c r="D14" s="1" t="s">
        <v>22</v>
      </c>
      <c r="E14" s="13">
        <v>0.631</v>
      </c>
      <c r="F14" s="14">
        <v>123.28</v>
      </c>
      <c r="G14" s="14">
        <f ca="1">ROUND(INDIRECT(ADDRESS(ROW()+(0), COLUMN()+(-2), 1))*INDIRECT(ADDRESS(ROW()+(0), COLUMN()+(-1), 1)), 2)</f>
        <v>77.79</v>
      </c>
    </row>
    <row r="15" spans="1:7" ht="13.50" thickBot="1" customHeight="1">
      <c r="A15" s="15"/>
      <c r="B15" s="15"/>
      <c r="C15" s="15"/>
      <c r="D15" s="15"/>
      <c r="E15" s="9" t="s">
        <v>23</v>
      </c>
      <c r="F15" s="9"/>
      <c r="G15" s="17">
        <f ca="1">ROUND(SUM(INDIRECT(ADDRESS(ROW()+(-1), COLUMN()+(0), 1))), 2)</f>
        <v>77.79</v>
      </c>
    </row>
    <row r="16" spans="1:7" ht="13.50" thickBot="1" customHeight="1">
      <c r="A16" s="15">
        <v>3</v>
      </c>
      <c r="B16" s="15"/>
      <c r="C16" s="15"/>
      <c r="D16" s="18" t="s">
        <v>24</v>
      </c>
      <c r="E16" s="18"/>
      <c r="F16" s="15"/>
      <c r="G16" s="15"/>
    </row>
    <row r="17" spans="1:7" ht="13.50" thickBot="1" customHeight="1">
      <c r="A17" s="19"/>
      <c r="B17" s="19"/>
      <c r="C17" s="20" t="s">
        <v>25</v>
      </c>
      <c r="D17" s="19" t="s">
        <v>26</v>
      </c>
      <c r="E17" s="13">
        <v>2</v>
      </c>
      <c r="F17" s="14">
        <f ca="1">ROUND(SUM(INDIRECT(ADDRESS(ROW()+(-2), COLUMN()+(1), 1)),INDIRECT(ADDRESS(ROW()+(-5), COLUMN()+(1), 1))), 2)</f>
        <v>2101.24</v>
      </c>
      <c r="G17" s="14">
        <f ca="1">ROUND(INDIRECT(ADDRESS(ROW()+(0), COLUMN()+(-2), 1))*INDIRECT(ADDRESS(ROW()+(0), COLUMN()+(-1), 1))/100, 2)</f>
        <v>42.02</v>
      </c>
    </row>
    <row r="18" spans="1:7" ht="13.50" thickBot="1" customHeight="1">
      <c r="A18" s="21" t="s">
        <v>27</v>
      </c>
      <c r="B18" s="21"/>
      <c r="C18" s="22"/>
      <c r="D18" s="23"/>
      <c r="E18" s="24" t="s">
        <v>28</v>
      </c>
      <c r="F18" s="25"/>
      <c r="G18" s="26">
        <f ca="1">ROUND(SUM(INDIRECT(ADDRESS(ROW()+(-1), COLUMN()+(0), 1)),INDIRECT(ADDRESS(ROW()+(-3), COLUMN()+(0), 1)),INDIRECT(ADDRESS(ROW()+(-6), COLUMN()+(0), 1))), 2)</f>
        <v>2143.26</v>
      </c>
    </row>
  </sheetData>
  <mergeCells count="20">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