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<sst xmlns="http://schemas.openxmlformats.org/spreadsheetml/2006/main" count="29" uniqueCount="29">
  <si>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</si>
  <si>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SAU002</t>
  </si>
  <si>
    <t xml:space="preserve">Ud</t>
  </si>
  <si>
    <t xml:space="preserve">Urinario de porcelana sanitaria, funcionamiento sin agua.</t>
  </si>
  <si>
    <r>
      <rPr>
        <sz val="8.25"/>
        <color rgb="FF000000"/>
        <rFont val="Arial"/>
        <family val="2"/>
      </rPr>
      <t xml:space="preserve">Urinario de porcelana sanitaria, funcionamiento sin agua, serie Prestodry, modelo Oval "PRESTO EQUIP", con desagüe empotrado, sistema de bloqueo de malos olores, color blanco, de 580x360x290 mm. Incluso rejilla de desagüe y juego de fijación y silicona para sellado de juntas.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</si>
  <si>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</si>
  <si>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</si>
  <si>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</si>
  <si>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</si>
  <si>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</si>
  <si>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</si>
  <si>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</si>
  <si>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mt30uap010vc</t>
  </si>
  <si>
    <t xml:space="preserve">Ud</t>
  </si>
  <si>
    <t xml:space="preserve">Urinario de porcelana sanitaria, funcionamiento sin agua, serie Prestodry, modelo Oval "PRESTO EQUIP", con desagüe empotrado, sistema de bloqueo de malos olores, color blanco, de 580x360x290 mm; incluso rejilla de desagüe y juego de fijación.</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</si>
  <si>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</si>
  <si>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</si>
  <si>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</si>
  <si>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</si>
  <si>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</si>
  <si>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</si>
  <si>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</si>
  <si>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</si>
  <si>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</si>
  <si>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</si>
  <si>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</si>
  <si>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</si>
  <si>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$ 9.493,53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</si>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</sst>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19598</v>
      </c>
      <c r="H10" s="12">
        <f ca="1">ROUND(INDIRECT(ADDRESS(ROW()+(0), COLUMN()+(-2), 1))*INDIRECT(ADDRESS(ROW()+(0), COLUMN()+(-1), 1)), 2)</f>
        <v>19598</v>
      </c>
    </row>
    <row r="11" spans="1:8" ht="24.00" thickBot="1" customHeight="1">
      <c r="A11" s="1" t="s">
        <v>15</v>
      </c>
      <c r="B11" s="1"/>
      <c r="C11" s="10" t="s">
        <v>16</v>
      </c>
      <c r="D11" s="10"/>
      <c r="E11" s="1" t="s">
        <v>17</v>
      </c>
      <c r="F11" s="13">
        <v>0.012</v>
      </c>
      <c r="G11" s="14">
        <v>222.23</v>
      </c>
      <c r="H11" s="14">
        <f ca="1">ROUND(INDIRECT(ADDRESS(ROW()+(0), COLUMN()+(-2), 1))*INDIRECT(ADDRESS(ROW()+(0), COLUMN()+(-1), 1)), 2)</f>
        <v>2.67</v>
      </c>
    </row>
    <row r="12" spans="1:8" ht="13.50" thickBot="1" customHeight="1">
      <c r="A12" s="15"/>
      <c r="B12" s="15"/>
      <c r="C12" s="15"/>
      <c r="D12" s="15"/>
      <c r="E12" s="15"/>
      <c r="F12" s="9" t="s">
        <v>18</v>
      </c>
      <c r="G12" s="9"/>
      <c r="H12" s="17">
        <f ca="1">ROUND(SUM(INDIRECT(ADDRESS(ROW()+(-1), COLUMN()+(0), 1)),INDIRECT(ADDRESS(ROW()+(-2), COLUMN()+(0), 1))), 2)</f>
        <v>19600.6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1.641</v>
      </c>
      <c r="G14" s="14">
        <v>123.28</v>
      </c>
      <c r="H14" s="14">
        <f ca="1">ROUND(INDIRECT(ADDRESS(ROW()+(0), COLUMN()+(-2), 1))*INDIRECT(ADDRESS(ROW()+(0), COLUMN()+(-1), 1)), 2)</f>
        <v>202.3</v>
      </c>
    </row>
    <row r="15" spans="1:8" ht="13.50" thickBot="1" customHeight="1">
      <c r="A15" s="15"/>
      <c r="B15" s="15"/>
      <c r="C15" s="15"/>
      <c r="D15" s="15"/>
      <c r="E15" s="15"/>
      <c r="F15" s="9" t="s">
        <v>23</v>
      </c>
      <c r="G15" s="9"/>
      <c r="H15" s="17">
        <f ca="1">ROUND(SUM(INDIRECT(ADDRESS(ROW()+(-1), COLUMN()+(0), 1))), 2)</f>
        <v>202.3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19802.9</v>
      </c>
      <c r="H17" s="14">
        <f ca="1">ROUND(INDIRECT(ADDRESS(ROW()+(0), COLUMN()+(-2), 1))*INDIRECT(ADDRESS(ROW()+(0), COLUMN()+(-1), 1))/100, 2)</f>
        <v>396.06</v>
      </c>
    </row>
    <row r="18" spans="1:8" ht="13.50" thickBot="1" customHeight="1">
      <c r="A18" s="21" t="s">
        <v>27</v>
      </c>
      <c r="B18" s="21"/>
      <c r="C18" s="22"/>
      <c r="D18" s="22"/>
      <c r="E18" s="23"/>
      <c r="F18" s="24" t="s">
        <v>28</v>
      </c>
      <c r="G18" s="25"/>
      <c r="H18" s="26">
        <f ca="1">ROUND(SUM(INDIRECT(ADDRESS(ROW()+(-1), COLUMN()+(0), 1)),INDIRECT(ADDRESS(ROW()+(-3), COLUMN()+(0), 1)),INDIRECT(ADDRESS(ROW()+(-6), COLUMN()+(0), 1))), 2)</f>
        <v>20199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