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<sst xmlns="http://schemas.openxmlformats.org/spreadsheetml/2006/main" count="38" uniqueCount="38">
  <si>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</si>
  <si>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SAI001</t>
  </si>
  <si>
    <t xml:space="preserve">Ud</t>
  </si>
  <si>
    <t xml:space="preserve">Sanitario con tanque bajo, de acero inoxidable.</t>
  </si>
  <si>
    <r>
      <rPr>
        <sz val="8.25"/>
        <color rgb="FF000000"/>
        <rFont val="Arial"/>
        <family val="2"/>
      </rPr>
      <t xml:space="preserve">Taza de sanitario de tanque bajo, de acero inoxidable AISI 304, para adosar a la pared, modelo Completo 88965 "PRESTO EQUIP", acabado satinado, de 655x360x400 mm, con cisterna de sanitario, de doble descarga, de acero inoxidable AISI 304, acabado satinado, con juego de mecanismos de doble descarga de 3/6 litros, de 385x360x150 mm, asiento y tapa de sanitario, de PVC, serie Prestowash Inox, modelo 88967 "PRESTO EQUIP", color negro. Incluso tubo para evacuación horizontal del sanitario, tornillos de seguridad de acero inoxidable, llave de regulación, enlace de alimentación flexible y silicona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</si>
  <si>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</si>
  <si>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</si>
  <si>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</si>
  <si>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</si>
  <si>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</si>
  <si>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</si>
  <si>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</si>
  <si>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mt30ixp030h</t>
  </si>
  <si>
    <t xml:space="preserve">Ud</t>
  </si>
  <si>
    <t xml:space="preserve">Taza de sanitario de tanque bajo, de acero inoxidable AISI 304, para adosar a la pared, modelo Completo 88965 "PRESTO EQUIP", acabado satinado, de 655x360x400 mm, con cisterna de sanitario, de doble descarga, de acero inoxidable AISI 304, acabado satinado, con juego de mecanismos de doble descarga de 3/6 litros, de 385x360x150 mm; incluso tornillos de seguridad de acero inoxidable.</t>
  </si>
  <si>
    <t xml:space="preserve">mt30asp050pd</t>
  </si>
  <si>
    <t xml:space="preserve">Ud</t>
  </si>
  <si>
    <t xml:space="preserve">Asiento y tapa de sanitario, de PVC, serie Prestowash Inox, modelo 88967 "PRESTO EQUIP", color negro.</t>
  </si>
  <si>
    <t xml:space="preserve">mt30lla020</t>
  </si>
  <si>
    <t xml:space="preserve">Ud</t>
  </si>
  <si>
    <t xml:space="preserve">Llave de regulación de 1/2", para sanitario, acabado cromado.</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</si>
  <si>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</si>
  <si>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</si>
  <si>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</si>
  <si>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</si>
  <si>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</si>
  <si>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</si>
  <si>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</si>
  <si>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</si>
  <si>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</si>
  <si>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</si>
  <si>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</si>
  <si>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</si>
  <si>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</si>
  <si>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</si>
  <si>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</si>
  <si>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$ 17.706,92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</si>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</sst>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33969</v>
      </c>
      <c r="G10" s="12">
        <f ca="1">ROUND(INDIRECT(ADDRESS(ROW()+(0), COLUMN()+(-2), 1))*INDIRECT(ADDRESS(ROW()+(0), COLUMN()+(-1), 1)), 2)</f>
        <v>33969</v>
      </c>
    </row>
    <row r="11" spans="1:7" ht="24.00" thickBot="1" customHeight="1">
      <c r="A11" s="1" t="s">
        <v>15</v>
      </c>
      <c r="B11" s="1"/>
      <c r="C11" s="10" t="s">
        <v>16</v>
      </c>
      <c r="D11" s="1" t="s">
        <v>17</v>
      </c>
      <c r="E11" s="11">
        <v>1</v>
      </c>
      <c r="F11" s="12">
        <v>1837.12</v>
      </c>
      <c r="G11" s="12">
        <f ca="1">ROUND(INDIRECT(ADDRESS(ROW()+(0), COLUMN()+(-2), 1))*INDIRECT(ADDRESS(ROW()+(0), COLUMN()+(-1), 1)), 2)</f>
        <v>1837.12</v>
      </c>
    </row>
    <row r="12" spans="1:7" ht="13.50" thickBot="1" customHeight="1">
      <c r="A12" s="1" t="s">
        <v>18</v>
      </c>
      <c r="B12" s="1"/>
      <c r="C12" s="10" t="s">
        <v>19</v>
      </c>
      <c r="D12" s="1" t="s">
        <v>20</v>
      </c>
      <c r="E12" s="11">
        <v>1</v>
      </c>
      <c r="F12" s="12">
        <v>687.44</v>
      </c>
      <c r="G12" s="12">
        <f ca="1">ROUND(INDIRECT(ADDRESS(ROW()+(0), COLUMN()+(-2), 1))*INDIRECT(ADDRESS(ROW()+(0), COLUMN()+(-1), 1)), 2)</f>
        <v>687.44</v>
      </c>
    </row>
    <row r="13" spans="1:7" ht="13.50" thickBot="1" customHeight="1">
      <c r="A13" s="1" t="s">
        <v>21</v>
      </c>
      <c r="B13" s="1"/>
      <c r="C13" s="10" t="s">
        <v>22</v>
      </c>
      <c r="D13" s="1" t="s">
        <v>23</v>
      </c>
      <c r="E13" s="11">
        <v>1</v>
      </c>
      <c r="F13" s="12">
        <v>237.04</v>
      </c>
      <c r="G13" s="12">
        <f ca="1">ROUND(INDIRECT(ADDRESS(ROW()+(0), COLUMN()+(-2), 1))*INDIRECT(ADDRESS(ROW()+(0), COLUMN()+(-1), 1)), 2)</f>
        <v>237.04</v>
      </c>
    </row>
    <row r="14" spans="1:7" ht="24.00" thickBot="1" customHeight="1">
      <c r="A14" s="1" t="s">
        <v>24</v>
      </c>
      <c r="B14" s="1"/>
      <c r="C14" s="10" t="s">
        <v>25</v>
      </c>
      <c r="D14" s="1" t="s">
        <v>26</v>
      </c>
      <c r="E14" s="13">
        <v>0.012</v>
      </c>
      <c r="F14" s="14">
        <v>222.23</v>
      </c>
      <c r="G14" s="14">
        <f ca="1">ROUND(INDIRECT(ADDRESS(ROW()+(0), COLUMN()+(-2), 1))*INDIRECT(ADDRESS(ROW()+(0), COLUMN()+(-1), 1)), 2)</f>
        <v>2.67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36733.3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1.641</v>
      </c>
      <c r="F17" s="14">
        <v>123.28</v>
      </c>
      <c r="G17" s="14">
        <f ca="1">ROUND(INDIRECT(ADDRESS(ROW()+(0), COLUMN()+(-2), 1))*INDIRECT(ADDRESS(ROW()+(0), COLUMN()+(-1), 1)), 2)</f>
        <v>202.3</v>
      </c>
    </row>
    <row r="18" spans="1:7" ht="13.50" thickBot="1" customHeight="1">
      <c r="A18" s="15"/>
      <c r="B18" s="15"/>
      <c r="C18" s="15"/>
      <c r="D18" s="15"/>
      <c r="E18" s="9" t="s">
        <v>32</v>
      </c>
      <c r="F18" s="9"/>
      <c r="G18" s="17">
        <f ca="1">ROUND(SUM(INDIRECT(ADDRESS(ROW()+(-1), COLUMN()+(0), 1))), 2)</f>
        <v>202.3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1)),INDIRECT(ADDRESS(ROW()+(-5), COLUMN()+(1), 1))), 2)</f>
        <v>36935.6</v>
      </c>
      <c r="G20" s="14">
        <f ca="1">ROUND(INDIRECT(ADDRESS(ROW()+(0), COLUMN()+(-2), 1))*INDIRECT(ADDRESS(ROW()+(0), COLUMN()+(-1), 1))/100, 2)</f>
        <v>738.71</v>
      </c>
    </row>
    <row r="21" spans="1:7" ht="13.50" thickBot="1" customHeight="1">
      <c r="A21" s="21" t="s">
        <v>36</v>
      </c>
      <c r="B21" s="21"/>
      <c r="C21" s="22"/>
      <c r="D21" s="23"/>
      <c r="E21" s="24" t="s">
        <v>37</v>
      </c>
      <c r="F21" s="25"/>
      <c r="G21" s="26">
        <f ca="1">ROUND(SUM(INDIRECT(ADDRESS(ROW()+(-1), COLUMN()+(0), 1)),INDIRECT(ADDRESS(ROW()+(-3), COLUMN()+(0), 1)),INDIRECT(ADDRESS(ROW()+(-6), COLUMN()+(0), 1))), 2)</f>
        <v>37674.3</v>
      </c>
    </row>
  </sheetData>
  <mergeCells count="23">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