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<sst xmlns="http://schemas.openxmlformats.org/spreadsheetml/2006/main" count="32" uniqueCount="32">
  <si>
    <t xml:space="preserve"/>
  </si>
  <si>
    <t xml:space="preserve">SPL010</t>
  </si>
  <si>
    <t xml:space="preserve">Ud</t>
  </si>
  <si>
    <t xml:space="preserve">Lavabo mural.</t>
  </si>
  <si>
    <r>
      <rPr>
        <sz val="8.25"/>
        <color rgb="FF000000"/>
        <rFont val="Arial"/>
        <family val="2"/>
      </rPr>
      <t xml:space="preserve">Lavabo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instalado sobre ménsulas fijadas a bastidor metálico regulable, modelo Lavabo 18830 "PRESTO EQUIP", de acero pintado con poliéster, empotrado en muro de mampostería o en muro divisorio de placas de yeso, de 495 mm de anchura y 1120 a 1320 mm de altura. Incluso válvula de desagüe, céspol individual y ménsulas de fijación y silicona para sellado de juntas.</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</si>
  <si>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</si>
  <si>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</si>
  <si>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</si>
  <si>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</si>
  <si>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</si>
  <si>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</si>
  <si>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</si>
  <si>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mt30lpp010of</t>
  </si>
  <si>
    <t xml:space="preserve">Ud</t>
  </si>
  <si>
    <t xml:space="preserve">Lavabo de porcelana sanitaria, mural, serie Basic, modelo Prestosan Eco 88601 "PRESTO EQUIP", de altura fija, de 680x580 mm, equipado con grifo monomando con caño extraíble de accionamiento por palanca, modelo Prestodisc 640 "PRESTO EQUIP", cuerpo de latón cromado y flexible de 1,25 m de longitud; incluso válvula de desagüe, céspol individual y ménsulas de fijación.</t>
  </si>
  <si>
    <t xml:space="preserve">mt30asp030d</t>
  </si>
  <si>
    <t xml:space="preserve">Ud</t>
  </si>
  <si>
    <t xml:space="preserve">Bastidor metálico regulable, modelo Lavabo 18830 "PRESTO EQUIP", de acero pintado con poliéster, como soporte de lavabo suspendido, para empotrar en muro de mampostería o en muro divisorio de placas de yeso, de 495 mm de anchura y 1120 a 1320 mm de altura; incluso anclajes, varillas de conexión, codo de desagüe de 40 mm de diámetro y embellecedores de las varillas de conexión.</t>
  </si>
  <si>
    <t xml:space="preserve">mt30www005</t>
  </si>
  <si>
    <t xml:space="preserve">Ud</t>
  </si>
  <si>
    <t xml:space="preserve">Cartucho de 300 ml de silicona ácida monocomponente, fungicida, para sellado de juntas en ambientes húmedos.</t>
  </si>
  <si>
    <t xml:space="preserve">Subtotal materiales:</t>
  </si>
  <si>
    <t xml:space="preserve">Mano de obra</t>
  </si>
  <si>
    <t xml:space="preserve">mo008</t>
  </si>
  <si>
    <t xml:space="preserve">h</t>
  </si>
  <si>
    <t xml:space="preserve">Oficial plomero.</t>
  </si>
  <si>
    <t xml:space="preserve">Subtotal mano de obra:</t>
  </si>
  <si>
    <t xml:space="preserve">Herramienta menor</t>
  </si>
  <si>
    <t xml:space="preserve">%</t>
  </si>
  <si>
    <t xml:space="preserve">Herramienta menor</t>
  </si>
  <si>
    <t xml:space="preserve">Costo de mantenimiento decenal: $ 9.815,88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</si>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</sst>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5.44" customWidth="1"/>
    <col min="3" max="3" width="0.68" customWidth="1"/>
    <col min="4" max="4" width="6.97" customWidth="1"/>
    <col min="5" max="5" width="70.89"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66.0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55.50" thickBot="1" customHeight="1">
      <c r="A10" s="1" t="s">
        <v>12</v>
      </c>
      <c r="B10" s="1"/>
      <c r="C10" s="10" t="s">
        <v>13</v>
      </c>
      <c r="D10" s="10"/>
      <c r="E10" s="1" t="s">
        <v>14</v>
      </c>
      <c r="F10" s="11">
        <v>1</v>
      </c>
      <c r="G10" s="12">
        <v>15595.7</v>
      </c>
      <c r="H10" s="12">
        <f ca="1">ROUND(INDIRECT(ADDRESS(ROW()+(0), COLUMN()+(-2), 1))*INDIRECT(ADDRESS(ROW()+(0), COLUMN()+(-1), 1)), 2)</f>
        <v>15595.7</v>
      </c>
    </row>
    <row r="11" spans="1:8" ht="55.50" thickBot="1" customHeight="1">
      <c r="A11" s="1" t="s">
        <v>15</v>
      </c>
      <c r="B11" s="1"/>
      <c r="C11" s="10" t="s">
        <v>16</v>
      </c>
      <c r="D11" s="10"/>
      <c r="E11" s="1" t="s">
        <v>17</v>
      </c>
      <c r="F11" s="11">
        <v>1</v>
      </c>
      <c r="G11" s="12">
        <v>4671.3</v>
      </c>
      <c r="H11" s="12">
        <f ca="1">ROUND(INDIRECT(ADDRESS(ROW()+(0), COLUMN()+(-2), 1))*INDIRECT(ADDRESS(ROW()+(0), COLUMN()+(-1), 1)), 2)</f>
        <v>4671.3</v>
      </c>
    </row>
    <row r="12" spans="1:8" ht="24.00" thickBot="1" customHeight="1">
      <c r="A12" s="1" t="s">
        <v>18</v>
      </c>
      <c r="B12" s="1"/>
      <c r="C12" s="10" t="s">
        <v>19</v>
      </c>
      <c r="D12" s="10"/>
      <c r="E12" s="1" t="s">
        <v>20</v>
      </c>
      <c r="F12" s="13">
        <v>0.012</v>
      </c>
      <c r="G12" s="14">
        <v>222.16</v>
      </c>
      <c r="H12" s="14">
        <f ca="1">ROUND(INDIRECT(ADDRESS(ROW()+(0), COLUMN()+(-2), 1))*INDIRECT(ADDRESS(ROW()+(0), COLUMN()+(-1), 1)), 2)</f>
        <v>2.67</v>
      </c>
    </row>
    <row r="13" spans="1:8" ht="13.50" thickBot="1" customHeight="1">
      <c r="A13" s="15"/>
      <c r="B13" s="15"/>
      <c r="C13" s="15"/>
      <c r="D13" s="15"/>
      <c r="E13" s="15"/>
      <c r="F13" s="9" t="s">
        <v>21</v>
      </c>
      <c r="G13" s="9"/>
      <c r="H13" s="17">
        <f ca="1">ROUND(SUM(INDIRECT(ADDRESS(ROW()+(-1), COLUMN()+(0), 1)),INDIRECT(ADDRESS(ROW()+(-2), COLUMN()+(0), 1)),INDIRECT(ADDRESS(ROW()+(-3), COLUMN()+(0), 1))), 2)</f>
        <v>20269.7</v>
      </c>
    </row>
    <row r="14" spans="1:8" ht="13.50" thickBot="1" customHeight="1">
      <c r="A14" s="15">
        <v>2</v>
      </c>
      <c r="B14" s="15"/>
      <c r="C14" s="15"/>
      <c r="D14" s="15"/>
      <c r="E14" s="18" t="s">
        <v>22</v>
      </c>
      <c r="F14" s="18"/>
      <c r="G14" s="15"/>
      <c r="H14" s="15"/>
    </row>
    <row r="15" spans="1:8" ht="13.50" thickBot="1" customHeight="1">
      <c r="A15" s="1" t="s">
        <v>23</v>
      </c>
      <c r="B15" s="1"/>
      <c r="C15" s="10" t="s">
        <v>24</v>
      </c>
      <c r="D15" s="10"/>
      <c r="E15" s="1" t="s">
        <v>25</v>
      </c>
      <c r="F15" s="13">
        <v>1.572</v>
      </c>
      <c r="G15" s="14">
        <v>130.84</v>
      </c>
      <c r="H15" s="14">
        <f ca="1">ROUND(INDIRECT(ADDRESS(ROW()+(0), COLUMN()+(-2), 1))*INDIRECT(ADDRESS(ROW()+(0), COLUMN()+(-1), 1)), 2)</f>
        <v>205.68</v>
      </c>
    </row>
    <row r="16" spans="1:8" ht="13.50" thickBot="1" customHeight="1">
      <c r="A16" s="15"/>
      <c r="B16" s="15"/>
      <c r="C16" s="15"/>
      <c r="D16" s="15"/>
      <c r="E16" s="15"/>
      <c r="F16" s="9" t="s">
        <v>26</v>
      </c>
      <c r="G16" s="9"/>
      <c r="H16" s="17">
        <f ca="1">ROUND(SUM(INDIRECT(ADDRESS(ROW()+(-1), COLUMN()+(0), 1))), 2)</f>
        <v>205.68</v>
      </c>
    </row>
    <row r="17" spans="1:8" ht="13.50" thickBot="1" customHeight="1">
      <c r="A17" s="15">
        <v>3</v>
      </c>
      <c r="B17" s="15"/>
      <c r="C17" s="15"/>
      <c r="D17" s="15"/>
      <c r="E17" s="18" t="s">
        <v>27</v>
      </c>
      <c r="F17" s="18"/>
      <c r="G17" s="15"/>
      <c r="H17" s="15"/>
    </row>
    <row r="18" spans="1:8" ht="13.50" thickBot="1" customHeight="1">
      <c r="A18" s="19"/>
      <c r="B18" s="19"/>
      <c r="C18" s="20" t="s">
        <v>28</v>
      </c>
      <c r="D18" s="20"/>
      <c r="E18" s="19" t="s">
        <v>29</v>
      </c>
      <c r="F18" s="13">
        <v>2</v>
      </c>
      <c r="G18" s="14">
        <f ca="1">ROUND(SUM(INDIRECT(ADDRESS(ROW()+(-2), COLUMN()+(1), 1)),INDIRECT(ADDRESS(ROW()+(-5), COLUMN()+(1), 1))), 2)</f>
        <v>20475.3</v>
      </c>
      <c r="H18" s="14">
        <f ca="1">ROUND(INDIRECT(ADDRESS(ROW()+(0), COLUMN()+(-2), 1))*INDIRECT(ADDRESS(ROW()+(0), COLUMN()+(-1), 1))/100, 2)</f>
        <v>409.51</v>
      </c>
    </row>
    <row r="19" spans="1:8" ht="13.50" thickBot="1" customHeight="1">
      <c r="A19" s="21" t="s">
        <v>30</v>
      </c>
      <c r="B19" s="21"/>
      <c r="C19" s="22"/>
      <c r="D19" s="22"/>
      <c r="E19" s="23"/>
      <c r="F19" s="24" t="s">
        <v>31</v>
      </c>
      <c r="G19" s="25"/>
      <c r="H19" s="26">
        <f ca="1">ROUND(SUM(INDIRECT(ADDRESS(ROW()+(-1), COLUMN()+(0), 1)),INDIRECT(ADDRESS(ROW()+(-3), COLUMN()+(0), 1)),INDIRECT(ADDRESS(ROW()+(-6), COLUMN()+(0), 1))), 2)</f>
        <v>20884.8</v>
      </c>
    </row>
  </sheetData>
  <mergeCells count="33">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F13:G13"/>
    <mergeCell ref="A14:B14"/>
    <mergeCell ref="C14:D14"/>
    <mergeCell ref="E14:F14"/>
    <mergeCell ref="A15:B15"/>
    <mergeCell ref="C15:D15"/>
    <mergeCell ref="A16:B16"/>
    <mergeCell ref="C16:D16"/>
    <mergeCell ref="F16:G16"/>
    <mergeCell ref="A17:B17"/>
    <mergeCell ref="C17:D17"/>
    <mergeCell ref="E17:F17"/>
    <mergeCell ref="A18:B18"/>
    <mergeCell ref="C18:D18"/>
    <mergeCell ref="A19:E19"/>
    <mergeCell ref="F19:G19"/>
  </mergeCells>
  <pageMargins left="0.147638" right="0.147638" top="0.206693" bottom="0.206693" header="0.0" footer="0.0"/>
  <pageSetup paperSize="9" orientation="portrait"/>
  <rowBreaks count="0" manualBreakCount="0">
    </rowBreaks>
</worksheet>
</file>