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<sst xmlns="http://schemas.openxmlformats.org/spreadsheetml/2006/main" count="52" uniqueCount="52">
  <si>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</si>
  <si>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ICE140</t>
  </si>
  <si>
    <t xml:space="preserve">m²</t>
  </si>
  <si>
    <t xml:space="preserve">Sistema de calefacción por suelo radiante para industria y sector terciario, con capa de mortero.</t>
  </si>
  <si>
    <r>
      <rPr>
        <sz val="8.25"/>
        <color rgb="FF000000"/>
        <rFont val="Arial"/>
        <family val="2"/>
      </rPr>
      <t xml:space="preserve">Sistema de calefacción por suelo radiante Industrial "POLYTHERM", formado por, banda autoadhesiva de espuma de polietileno, de 150x7 mm, panel de poliestireno termoconformado con estructura celular cerrada formado por capa de aislamiento acústico y capa de aislamiento térmico con plastificado en su cara superior, resistencia a compresión 50 kN/m², de 1334x998 mm y 45 mm de espesor total, modelo Industrial, tubo de polietileno resistente a la temperatura (PE-RT) con barrera de oxígeno (EVOH) y recubrimiento exterior de polímero con micropartículas metálicas, Polytherm Evohflex Pro, de 16 mm de diámetro exterior y 1,8 mm de espesor, y mortero autonivelante, "POLYTHERM", con resistencia a compresión de 20 N/mm², resistencia a flexión de 4 N/mm², de 40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</si>
  <si>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</si>
  <si>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</si>
  <si>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</si>
  <si>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</si>
  <si>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</si>
  <si>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</si>
  <si>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</si>
  <si>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mt38pol037a</t>
  </si>
  <si>
    <t xml:space="preserve">m</t>
  </si>
  <si>
    <t xml:space="preserve">Banda autoadhesiva de espuma de polietileno, de 150x7 mm, "POLYTHERM".</t>
  </si>
  <si>
    <t xml:space="preserve">mt38pol022a</t>
  </si>
  <si>
    <t xml:space="preserve">m²</t>
  </si>
  <si>
    <t xml:space="preserve">Panel de poliestireno termoconformado con estructura celular cerrada formado por capa de aislamiento acústico y capa de aislamiento térmico con plastificado en su cara superior, resistencia a compresión 50 kN/m², de 1334x998 mm y 45 mm de espesor total, modelo Industrial "POLYTHERM", para tubo de 16 ó 20 mm de diámetro, paso del tubo múltiplo de 8 cm.</t>
  </si>
  <si>
    <t xml:space="preserve">mt37pol027Pa</t>
  </si>
  <si>
    <t xml:space="preserve">m</t>
  </si>
  <si>
    <t xml:space="preserve">Tubo de polietileno resistente a la temperatura (PE-RT) con barrera de oxígeno (EVOH) y recubrimiento exterior de polímero con micropartículas metálicas, Polytherm Evohflex Pro "POLYTHERM", de 16 mm de diámetro exterior y 1,8 mm de espesor, según ISO 22391-2.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</si>
  <si>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</si>
  <si>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</si>
  <si>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</si>
  <si>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</si>
  <si>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</si>
  <si>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</si>
  <si>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</si>
  <si>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</si>
  <si>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</si>
  <si>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</si>
  <si>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</si>
  <si>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</si>
  <si>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</si>
  <si>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</si>
  <si>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</si>
  <si>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Oficial calefactor.</t>
  </si>
  <si>
    <t xml:space="preserve">mo103</t>
  </si>
  <si>
    <t xml:space="preserve">h</t>
  </si>
  <si>
    <t xml:space="preserve">Ayudante calefactor.</t>
  </si>
  <si>
    <t xml:space="preserve">mo031</t>
  </si>
  <si>
    <t xml:space="preserve">h</t>
  </si>
  <si>
    <t xml:space="preserve">Oficial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</si>
  <si>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</si>
  <si>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</si>
  <si>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</si>
  <si>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</si>
  <si>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</si>
  <si>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</si>
  <si>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</si>
  <si>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Costo de mantenimiento decenal: $ 65,61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</si>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</sst>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68.00"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26.67</v>
      </c>
      <c r="H10" s="12">
        <f ca="1">ROUND(INDIRECT(ADDRESS(ROW()+(0), COLUMN()+(-2), 1))*INDIRECT(ADDRESS(ROW()+(0), COLUMN()+(-1), 1)), 2)</f>
        <v>16</v>
      </c>
    </row>
    <row r="11" spans="1:8" ht="55.50" thickBot="1" customHeight="1">
      <c r="A11" s="1" t="s">
        <v>15</v>
      </c>
      <c r="B11" s="1"/>
      <c r="C11" s="10" t="s">
        <v>16</v>
      </c>
      <c r="D11" s="10"/>
      <c r="E11" s="1" t="s">
        <v>17</v>
      </c>
      <c r="F11" s="11">
        <v>1</v>
      </c>
      <c r="G11" s="12">
        <v>759.15</v>
      </c>
      <c r="H11" s="12">
        <f ca="1">ROUND(INDIRECT(ADDRESS(ROW()+(0), COLUMN()+(-2), 1))*INDIRECT(ADDRESS(ROW()+(0), COLUMN()+(-1), 1)), 2)</f>
        <v>759.15</v>
      </c>
    </row>
    <row r="12" spans="1:8" ht="45.00" thickBot="1" customHeight="1">
      <c r="A12" s="1" t="s">
        <v>18</v>
      </c>
      <c r="B12" s="1"/>
      <c r="C12" s="10" t="s">
        <v>19</v>
      </c>
      <c r="D12" s="10"/>
      <c r="E12" s="1" t="s">
        <v>20</v>
      </c>
      <c r="F12" s="11">
        <v>6.25</v>
      </c>
      <c r="G12" s="12">
        <v>24.81</v>
      </c>
      <c r="H12" s="12">
        <f ca="1">ROUND(INDIRECT(ADDRESS(ROW()+(0), COLUMN()+(-2), 1))*INDIRECT(ADDRESS(ROW()+(0), COLUMN()+(-1), 1)), 2)</f>
        <v>155.06</v>
      </c>
    </row>
    <row r="13" spans="1:8" ht="34.50" thickBot="1" customHeight="1">
      <c r="A13" s="1" t="s">
        <v>21</v>
      </c>
      <c r="B13" s="1"/>
      <c r="C13" s="10" t="s">
        <v>22</v>
      </c>
      <c r="D13" s="10"/>
      <c r="E13" s="1" t="s">
        <v>23</v>
      </c>
      <c r="F13" s="11">
        <v>0.04</v>
      </c>
      <c r="G13" s="12">
        <v>3810.58</v>
      </c>
      <c r="H13" s="12">
        <f ca="1">ROUND(INDIRECT(ADDRESS(ROW()+(0), COLUMN()+(-2), 1))*INDIRECT(ADDRESS(ROW()+(0), COLUMN()+(-1), 1)), 2)</f>
        <v>152.42</v>
      </c>
    </row>
    <row r="14" spans="1:8" ht="13.50" thickBot="1" customHeight="1">
      <c r="A14" s="1" t="s">
        <v>24</v>
      </c>
      <c r="B14" s="1"/>
      <c r="C14" s="10" t="s">
        <v>25</v>
      </c>
      <c r="D14" s="10"/>
      <c r="E14" s="1" t="s">
        <v>26</v>
      </c>
      <c r="F14" s="13">
        <v>0.004</v>
      </c>
      <c r="G14" s="14">
        <v>22.86</v>
      </c>
      <c r="H14" s="14">
        <f ca="1">ROUND(INDIRECT(ADDRESS(ROW()+(0), COLUMN()+(-2), 1))*INDIRECT(ADDRESS(ROW()+(0), COLUMN()+(-1), 1)), 2)</f>
        <v>0.09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1082.72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0.058</v>
      </c>
      <c r="G17" s="14">
        <v>169.49</v>
      </c>
      <c r="H17" s="14">
        <f ca="1">ROUND(INDIRECT(ADDRESS(ROW()+(0), COLUMN()+(-2), 1))*INDIRECT(ADDRESS(ROW()+(0), COLUMN()+(-1), 1)), 2)</f>
        <v>9.83</v>
      </c>
    </row>
    <row r="18" spans="1:8" ht="13.50" thickBot="1" customHeight="1">
      <c r="A18" s="15"/>
      <c r="B18" s="15"/>
      <c r="C18" s="15"/>
      <c r="D18" s="15"/>
      <c r="E18" s="15"/>
      <c r="F18" s="9" t="s">
        <v>32</v>
      </c>
      <c r="G18" s="9"/>
      <c r="H18" s="17">
        <f ca="1">ROUND(SUM(INDIRECT(ADDRESS(ROW()+(-1), COLUMN()+(0), 1))), 2)</f>
        <v>9.83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0.921</v>
      </c>
      <c r="G20" s="12">
        <v>123.28</v>
      </c>
      <c r="H20" s="12">
        <f ca="1">ROUND(INDIRECT(ADDRESS(ROW()+(0), COLUMN()+(-2), 1))*INDIRECT(ADDRESS(ROW()+(0), COLUMN()+(-1), 1)), 2)</f>
        <v>113.54</v>
      </c>
    </row>
    <row r="21" spans="1:8" ht="13.50" thickBot="1" customHeight="1">
      <c r="A21" s="1" t="s">
        <v>37</v>
      </c>
      <c r="B21" s="1"/>
      <c r="C21" s="10" t="s">
        <v>38</v>
      </c>
      <c r="D21" s="10"/>
      <c r="E21" s="1" t="s">
        <v>39</v>
      </c>
      <c r="F21" s="11">
        <v>0.921</v>
      </c>
      <c r="G21" s="12">
        <v>72.91</v>
      </c>
      <c r="H21" s="12">
        <f ca="1">ROUND(INDIRECT(ADDRESS(ROW()+(0), COLUMN()+(-2), 1))*INDIRECT(ADDRESS(ROW()+(0), COLUMN()+(-1), 1)), 2)</f>
        <v>67.15</v>
      </c>
    </row>
    <row r="22" spans="1:8" ht="13.50" thickBot="1" customHeight="1">
      <c r="A22" s="1" t="s">
        <v>40</v>
      </c>
      <c r="B22" s="1"/>
      <c r="C22" s="10" t="s">
        <v>41</v>
      </c>
      <c r="D22" s="10"/>
      <c r="E22" s="1" t="s">
        <v>42</v>
      </c>
      <c r="F22" s="11">
        <v>0.069</v>
      </c>
      <c r="G22" s="12">
        <v>119.98</v>
      </c>
      <c r="H22" s="12">
        <f ca="1">ROUND(INDIRECT(ADDRESS(ROW()+(0), COLUMN()+(-2), 1))*INDIRECT(ADDRESS(ROW()+(0), COLUMN()+(-1), 1)), 2)</f>
        <v>8.28</v>
      </c>
    </row>
    <row r="23" spans="1:8" ht="13.50" thickBot="1" customHeight="1">
      <c r="A23" s="1" t="s">
        <v>43</v>
      </c>
      <c r="B23" s="1"/>
      <c r="C23" s="10" t="s">
        <v>44</v>
      </c>
      <c r="D23" s="10"/>
      <c r="E23" s="1" t="s">
        <v>45</v>
      </c>
      <c r="F23" s="13">
        <v>0.069</v>
      </c>
      <c r="G23" s="14">
        <v>73.05</v>
      </c>
      <c r="H23" s="14">
        <f ca="1">ROUND(INDIRECT(ADDRESS(ROW()+(0), COLUMN()+(-2), 1))*INDIRECT(ADDRESS(ROW()+(0), COLUMN()+(-1), 1)), 2)</f>
        <v>5.04</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194.01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1286.56</v>
      </c>
      <c r="H26" s="14">
        <f ca="1">ROUND(INDIRECT(ADDRESS(ROW()+(0), COLUMN()+(-2), 1))*INDIRECT(ADDRESS(ROW()+(0), COLUMN()+(-1), 1))/100, 2)</f>
        <v>25.73</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1312.29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