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<sst xmlns="http://schemas.openxmlformats.org/spreadsheetml/2006/main" count="89" uniqueCount="89">
  <si>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</si>
  <si>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ZVY020</t>
  </si>
  <si>
    <t xml:space="preserve">m²</t>
  </si>
  <si>
    <t xml:space="preserve">Rehabilitación energética de fachada, con aislamiento térmico y revestimiento exterior de fachada ventilada de placas de yeso. Sistema Placotherm V EGRG "PLACO".</t>
  </si>
  <si>
    <r>
      <rPr>
        <sz val="8.25"/>
        <color rgb="FF000000"/>
        <rFont val="Arial"/>
        <family val="2"/>
      </rPr>
      <t xml:space="preserve">Rehabilitación energética de fachada. AISLAMIENTO TÉRMICO: panel semirrígido de lana mineral, Ecovent® VN 035, de 60 mm de espesor, revestido por una de sus caras con un velo negro, resistencia térmica 1,7 m²K/W, conductividad térmica 0,035 W/(mK), colocado a tope, con fijaciones mecánicas sobre fachada existente; REVESTIMIENTO EXTERIOR DE FACHADA VENTILADA: de placas de yeso GM-FH1 / - 1200 / 2800 / 12,5 / con los bordes longitudinales afinados, Glasroc X 13 "PLACO", colocación con tornillos, mediante el sistema Placotherm V Glasroc X "PLACO" con DAU nº 17/105 A, sobre subestructura soporte de aluminio extruido de postes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cinta autoadhesiva para sellado de juntas entre paneles aislantes,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</si>
  <si>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</si>
  <si>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</si>
  <si>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</si>
  <si>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</si>
  <si>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</si>
  <si>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</si>
  <si>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</si>
  <si>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</si>
  <si>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</si>
  <si>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</si>
  <si>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</si>
  <si>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</si>
  <si>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</si>
  <si>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</si>
  <si>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</si>
  <si>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Taquete de nylon con tornillo de acero galvanizado con cabeza hexagonal, "PLACO", de 10 mm de diámetro y 80 mm de longitud, para fijación de ménsulas.</t>
  </si>
  <si>
    <t xml:space="preserve">mt16lvi030ahjj</t>
  </si>
  <si>
    <t xml:space="preserve">m²</t>
  </si>
  <si>
    <t xml:space="preserve">Panel semirrígido de lana mineral, Ecovent® VN 035 "ISOVER", de 60 mm de espesor, revestido por una de sus caras con un velo negro, resistencia térmica 1,7 m²K/W, conductividad térmica 0,035 W/(mK), Euroclase A1 de reacción al fuego, capacidad de absorción de agua a corto plazo &lt;=1 kg/m² y factor de resistencia a la difusión del vapor de agua 1.</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</si>
  <si>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</si>
  <si>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</si>
  <si>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</si>
  <si>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</si>
  <si>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</si>
  <si>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</si>
  <si>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</si>
  <si>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</si>
  <si>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</si>
  <si>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</si>
  <si>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</si>
  <si>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</si>
  <si>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</si>
  <si>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</si>
  <si>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</si>
  <si>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</si>
  <si>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</si>
  <si>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</si>
  <si>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</si>
  <si>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</si>
  <si>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</si>
  <si>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</si>
  <si>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</si>
  <si>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GM-FH1 /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</si>
  <si>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</si>
  <si>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</si>
  <si>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</si>
  <si>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</si>
  <si>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</si>
  <si>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</si>
  <si>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</si>
  <si>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</si>
  <si>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</si>
  <si>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</si>
  <si>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</si>
  <si>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</si>
  <si>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</si>
  <si>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</si>
  <si>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</si>
  <si>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</si>
  <si>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</si>
  <si>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</si>
  <si>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</si>
  <si>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</si>
  <si>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</si>
  <si>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</si>
  <si>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</si>
  <si>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</si>
  <si>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</si>
  <si>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</si>
  <si>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</si>
  <si>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</si>
  <si>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</si>
  <si>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</si>
  <si>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</si>
  <si>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</si>
  <si>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</si>
  <si>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</si>
  <si>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</si>
  <si>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</si>
  <si>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</si>
  <si>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</si>
  <si>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</si>
  <si>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Costo de mantenimiento decenal: $ 292,08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</si>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</sst>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0.46</v>
      </c>
      <c r="G10" s="12">
        <v>122.62</v>
      </c>
      <c r="H10" s="12">
        <f ca="1">ROUND(INDIRECT(ADDRESS(ROW()+(0), COLUMN()+(-2), 1))*INDIRECT(ADDRESS(ROW()+(0), COLUMN()+(-1), 1)), 2)</f>
        <v>56.41</v>
      </c>
    </row>
    <row r="11" spans="1:8" ht="34.50" thickBot="1" customHeight="1">
      <c r="A11" s="1" t="s">
        <v>15</v>
      </c>
      <c r="B11" s="1"/>
      <c r="C11" s="1"/>
      <c r="D11" s="10" t="s">
        <v>16</v>
      </c>
      <c r="E11" s="1" t="s">
        <v>17</v>
      </c>
      <c r="F11" s="11">
        <v>1.39</v>
      </c>
      <c r="G11" s="12">
        <v>94.53</v>
      </c>
      <c r="H11" s="12">
        <f ca="1">ROUND(INDIRECT(ADDRESS(ROW()+(0), COLUMN()+(-2), 1))*INDIRECT(ADDRESS(ROW()+(0), COLUMN()+(-1), 1)), 2)</f>
        <v>131.4</v>
      </c>
    </row>
    <row r="12" spans="1:8" ht="24.00" thickBot="1" customHeight="1">
      <c r="A12" s="1" t="s">
        <v>18</v>
      </c>
      <c r="B12" s="1"/>
      <c r="C12" s="1"/>
      <c r="D12" s="10" t="s">
        <v>19</v>
      </c>
      <c r="E12" s="1" t="s">
        <v>20</v>
      </c>
      <c r="F12" s="11">
        <v>2.315</v>
      </c>
      <c r="G12" s="12">
        <v>21.43</v>
      </c>
      <c r="H12" s="12">
        <f ca="1">ROUND(INDIRECT(ADDRESS(ROW()+(0), COLUMN()+(-2), 1))*INDIRECT(ADDRESS(ROW()+(0), COLUMN()+(-1), 1)), 2)</f>
        <v>49.61</v>
      </c>
    </row>
    <row r="13" spans="1:8" ht="55.50" thickBot="1" customHeight="1">
      <c r="A13" s="1" t="s">
        <v>21</v>
      </c>
      <c r="B13" s="1"/>
      <c r="C13" s="1"/>
      <c r="D13" s="10" t="s">
        <v>22</v>
      </c>
      <c r="E13" s="1" t="s">
        <v>23</v>
      </c>
      <c r="F13" s="11">
        <v>1.05</v>
      </c>
      <c r="G13" s="12">
        <v>248.9</v>
      </c>
      <c r="H13" s="12">
        <f ca="1">ROUND(INDIRECT(ADDRESS(ROW()+(0), COLUMN()+(-2), 1))*INDIRECT(ADDRESS(ROW()+(0), COLUMN()+(-1), 1)), 2)</f>
        <v>261.35</v>
      </c>
    </row>
    <row r="14" spans="1:8" ht="24.00" thickBot="1" customHeight="1">
      <c r="A14" s="1" t="s">
        <v>24</v>
      </c>
      <c r="B14" s="1"/>
      <c r="C14" s="1"/>
      <c r="D14" s="10" t="s">
        <v>25</v>
      </c>
      <c r="E14" s="1" t="s">
        <v>26</v>
      </c>
      <c r="F14" s="11">
        <v>4</v>
      </c>
      <c r="G14" s="12">
        <v>6.07</v>
      </c>
      <c r="H14" s="12">
        <f ca="1">ROUND(INDIRECT(ADDRESS(ROW()+(0), COLUMN()+(-2), 1))*INDIRECT(ADDRESS(ROW()+(0), COLUMN()+(-1), 1)), 2)</f>
        <v>24.28</v>
      </c>
    </row>
    <row r="15" spans="1:8" ht="13.50" thickBot="1" customHeight="1">
      <c r="A15" s="1" t="s">
        <v>27</v>
      </c>
      <c r="B15" s="1"/>
      <c r="C15" s="1"/>
      <c r="D15" s="10" t="s">
        <v>28</v>
      </c>
      <c r="E15" s="1" t="s">
        <v>29</v>
      </c>
      <c r="F15" s="11">
        <v>0.44</v>
      </c>
      <c r="G15" s="12">
        <v>8.89</v>
      </c>
      <c r="H15" s="12">
        <f ca="1">ROUND(INDIRECT(ADDRESS(ROW()+(0), COLUMN()+(-2), 1))*INDIRECT(ADDRESS(ROW()+(0), COLUMN()+(-1), 1)), 2)</f>
        <v>3.91</v>
      </c>
    </row>
    <row r="16" spans="1:8" ht="24.00" thickBot="1" customHeight="1">
      <c r="A16" s="1" t="s">
        <v>30</v>
      </c>
      <c r="B16" s="1"/>
      <c r="C16" s="1"/>
      <c r="D16" s="10" t="s">
        <v>31</v>
      </c>
      <c r="E16" s="1" t="s">
        <v>32</v>
      </c>
      <c r="F16" s="11">
        <v>0.83</v>
      </c>
      <c r="G16" s="12">
        <v>169.41</v>
      </c>
      <c r="H16" s="12">
        <f ca="1">ROUND(INDIRECT(ADDRESS(ROW()+(0), COLUMN()+(-2), 1))*INDIRECT(ADDRESS(ROW()+(0), COLUMN()+(-1), 1)), 2)</f>
        <v>140.61</v>
      </c>
    </row>
    <row r="17" spans="1:8" ht="24.00" thickBot="1" customHeight="1">
      <c r="A17" s="1" t="s">
        <v>33</v>
      </c>
      <c r="B17" s="1"/>
      <c r="C17" s="1"/>
      <c r="D17" s="10" t="s">
        <v>34</v>
      </c>
      <c r="E17" s="1" t="s">
        <v>35</v>
      </c>
      <c r="F17" s="11">
        <v>0.83</v>
      </c>
      <c r="G17" s="12">
        <v>133.84</v>
      </c>
      <c r="H17" s="12">
        <f ca="1">ROUND(INDIRECT(ADDRESS(ROW()+(0), COLUMN()+(-2), 1))*INDIRECT(ADDRESS(ROW()+(0), COLUMN()+(-1), 1)), 2)</f>
        <v>111.09</v>
      </c>
    </row>
    <row r="18" spans="1:8" ht="24.00" thickBot="1" customHeight="1">
      <c r="A18" s="1" t="s">
        <v>36</v>
      </c>
      <c r="B18" s="1"/>
      <c r="C18" s="1"/>
      <c r="D18" s="10" t="s">
        <v>37</v>
      </c>
      <c r="E18" s="1" t="s">
        <v>38</v>
      </c>
      <c r="F18" s="11">
        <v>4.63</v>
      </c>
      <c r="G18" s="12">
        <v>9.11</v>
      </c>
      <c r="H18" s="12">
        <f ca="1">ROUND(INDIRECT(ADDRESS(ROW()+(0), COLUMN()+(-2), 1))*INDIRECT(ADDRESS(ROW()+(0), COLUMN()+(-1), 1)), 2)</f>
        <v>42.18</v>
      </c>
    </row>
    <row r="19" spans="1:8" ht="34.50" thickBot="1" customHeight="1">
      <c r="A19" s="1" t="s">
        <v>39</v>
      </c>
      <c r="B19" s="1"/>
      <c r="C19" s="1"/>
      <c r="D19" s="10" t="s">
        <v>40</v>
      </c>
      <c r="E19" s="1" t="s">
        <v>41</v>
      </c>
      <c r="F19" s="11">
        <v>1.6</v>
      </c>
      <c r="G19" s="12">
        <v>32.18</v>
      </c>
      <c r="H19" s="12">
        <f ca="1">ROUND(INDIRECT(ADDRESS(ROW()+(0), COLUMN()+(-2), 1))*INDIRECT(ADDRESS(ROW()+(0), COLUMN()+(-1), 1)), 2)</f>
        <v>51.49</v>
      </c>
    </row>
    <row r="20" spans="1:8" ht="45.00" thickBot="1" customHeight="1">
      <c r="A20" s="1" t="s">
        <v>42</v>
      </c>
      <c r="B20" s="1"/>
      <c r="C20" s="1"/>
      <c r="D20" s="10" t="s">
        <v>43</v>
      </c>
      <c r="E20" s="1" t="s">
        <v>44</v>
      </c>
      <c r="F20" s="11">
        <v>1.1</v>
      </c>
      <c r="G20" s="12">
        <v>81.99</v>
      </c>
      <c r="H20" s="12">
        <f ca="1">ROUND(INDIRECT(ADDRESS(ROW()+(0), COLUMN()+(-2), 1))*INDIRECT(ADDRESS(ROW()+(0), COLUMN()+(-1), 1)), 2)</f>
        <v>90.19</v>
      </c>
    </row>
    <row r="21" spans="1:8" ht="34.50" thickBot="1" customHeight="1">
      <c r="A21" s="1" t="s">
        <v>45</v>
      </c>
      <c r="B21" s="1"/>
      <c r="C21" s="1"/>
      <c r="D21" s="10" t="s">
        <v>46</v>
      </c>
      <c r="E21" s="1" t="s">
        <v>47</v>
      </c>
      <c r="F21" s="11">
        <v>1.05</v>
      </c>
      <c r="G21" s="12">
        <v>424.93</v>
      </c>
      <c r="H21" s="12">
        <f ca="1">ROUND(INDIRECT(ADDRESS(ROW()+(0), COLUMN()+(-2), 1))*INDIRECT(ADDRESS(ROW()+(0), COLUMN()+(-1), 1)), 2)</f>
        <v>446.18</v>
      </c>
    </row>
    <row r="22" spans="1:8" ht="24.00" thickBot="1" customHeight="1">
      <c r="A22" s="1" t="s">
        <v>48</v>
      </c>
      <c r="B22" s="1"/>
      <c r="C22" s="1"/>
      <c r="D22" s="10" t="s">
        <v>49</v>
      </c>
      <c r="E22" s="1" t="s">
        <v>50</v>
      </c>
      <c r="F22" s="11">
        <v>20</v>
      </c>
      <c r="G22" s="12">
        <v>1.23</v>
      </c>
      <c r="H22" s="12">
        <f ca="1">ROUND(INDIRECT(ADDRESS(ROW()+(0), COLUMN()+(-2), 1))*INDIRECT(ADDRESS(ROW()+(0), COLUMN()+(-1), 1)), 2)</f>
        <v>24.6</v>
      </c>
    </row>
    <row r="23" spans="1:8" ht="66.00" thickBot="1" customHeight="1">
      <c r="A23" s="1" t="s">
        <v>51</v>
      </c>
      <c r="B23" s="1"/>
      <c r="C23" s="1"/>
      <c r="D23" s="10" t="s">
        <v>52</v>
      </c>
      <c r="E23" s="1" t="s">
        <v>53</v>
      </c>
      <c r="F23" s="11">
        <v>4.6</v>
      </c>
      <c r="G23" s="12">
        <v>15.9</v>
      </c>
      <c r="H23" s="12">
        <f ca="1">ROUND(INDIRECT(ADDRESS(ROW()+(0), COLUMN()+(-2), 1))*INDIRECT(ADDRESS(ROW()+(0), COLUMN()+(-1), 1)), 2)</f>
        <v>73.14</v>
      </c>
    </row>
    <row r="24" spans="1:8" ht="34.50" thickBot="1" customHeight="1">
      <c r="A24" s="1" t="s">
        <v>54</v>
      </c>
      <c r="B24" s="1"/>
      <c r="C24" s="1"/>
      <c r="D24" s="10" t="s">
        <v>55</v>
      </c>
      <c r="E24" s="1" t="s">
        <v>56</v>
      </c>
      <c r="F24" s="11">
        <v>2.1</v>
      </c>
      <c r="G24" s="12">
        <v>5.35</v>
      </c>
      <c r="H24" s="12">
        <f ca="1">ROUND(INDIRECT(ADDRESS(ROW()+(0), COLUMN()+(-2), 1))*INDIRECT(ADDRESS(ROW()+(0), COLUMN()+(-1), 1)), 2)</f>
        <v>11.24</v>
      </c>
    </row>
    <row r="25" spans="1:8" ht="34.50" thickBot="1" customHeight="1">
      <c r="A25" s="1" t="s">
        <v>57</v>
      </c>
      <c r="B25" s="1"/>
      <c r="C25" s="1"/>
      <c r="D25" s="10" t="s">
        <v>58</v>
      </c>
      <c r="E25" s="1" t="s">
        <v>59</v>
      </c>
      <c r="F25" s="11">
        <v>1.1</v>
      </c>
      <c r="G25" s="12">
        <v>47.79</v>
      </c>
      <c r="H25" s="12">
        <f ca="1">ROUND(INDIRECT(ADDRESS(ROW()+(0), COLUMN()+(-2), 1))*INDIRECT(ADDRESS(ROW()+(0), COLUMN()+(-1), 1)), 2)</f>
        <v>52.57</v>
      </c>
    </row>
    <row r="26" spans="1:8" ht="24.00" thickBot="1" customHeight="1">
      <c r="A26" s="1" t="s">
        <v>60</v>
      </c>
      <c r="B26" s="1"/>
      <c r="C26" s="1"/>
      <c r="D26" s="10" t="s">
        <v>61</v>
      </c>
      <c r="E26" s="1" t="s">
        <v>62</v>
      </c>
      <c r="F26" s="11">
        <v>0.17</v>
      </c>
      <c r="G26" s="12">
        <v>54.38</v>
      </c>
      <c r="H26" s="12">
        <f ca="1">ROUND(INDIRECT(ADDRESS(ROW()+(0), COLUMN()+(-2), 1))*INDIRECT(ADDRESS(ROW()+(0), COLUMN()+(-1), 1)), 2)</f>
        <v>9.24</v>
      </c>
    </row>
    <row r="27" spans="1:8" ht="34.50" thickBot="1" customHeight="1">
      <c r="A27" s="1" t="s">
        <v>63</v>
      </c>
      <c r="B27" s="1"/>
      <c r="C27" s="1"/>
      <c r="D27" s="10" t="s">
        <v>64</v>
      </c>
      <c r="E27" s="1" t="s">
        <v>65</v>
      </c>
      <c r="F27" s="11">
        <v>0.45</v>
      </c>
      <c r="G27" s="12">
        <v>123.69</v>
      </c>
      <c r="H27" s="12">
        <f ca="1">ROUND(INDIRECT(ADDRESS(ROW()+(0), COLUMN()+(-2), 1))*INDIRECT(ADDRESS(ROW()+(0), COLUMN()+(-1), 1)), 2)</f>
        <v>55.66</v>
      </c>
    </row>
    <row r="28" spans="1:8" ht="34.50" thickBot="1" customHeight="1">
      <c r="A28" s="1" t="s">
        <v>66</v>
      </c>
      <c r="B28" s="1"/>
      <c r="C28" s="1"/>
      <c r="D28" s="10" t="s">
        <v>67</v>
      </c>
      <c r="E28" s="1" t="s">
        <v>68</v>
      </c>
      <c r="F28" s="13">
        <v>1.5</v>
      </c>
      <c r="G28" s="14">
        <v>75.93</v>
      </c>
      <c r="H28" s="14">
        <f ca="1">ROUND(INDIRECT(ADDRESS(ROW()+(0), COLUMN()+(-2), 1))*INDIRECT(ADDRESS(ROW()+(0), COLUMN()+(-1), 1)), 2)</f>
        <v>113.9</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1749.05</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0.166</v>
      </c>
      <c r="G31" s="12">
        <v>123.28</v>
      </c>
      <c r="H31" s="12">
        <f ca="1">ROUND(INDIRECT(ADDRESS(ROW()+(0), COLUMN()+(-2), 1))*INDIRECT(ADDRESS(ROW()+(0), COLUMN()+(-1), 1)), 2)</f>
        <v>20.46</v>
      </c>
    </row>
    <row r="32" spans="1:8" ht="13.50" thickBot="1" customHeight="1">
      <c r="A32" s="1" t="s">
        <v>74</v>
      </c>
      <c r="B32" s="1"/>
      <c r="C32" s="1"/>
      <c r="D32" s="10" t="s">
        <v>75</v>
      </c>
      <c r="E32" s="1" t="s">
        <v>76</v>
      </c>
      <c r="F32" s="11">
        <v>0.166</v>
      </c>
      <c r="G32" s="12">
        <v>73.05</v>
      </c>
      <c r="H32" s="12">
        <f ca="1">ROUND(INDIRECT(ADDRESS(ROW()+(0), COLUMN()+(-2), 1))*INDIRECT(ADDRESS(ROW()+(0), COLUMN()+(-1), 1)), 2)</f>
        <v>12.13</v>
      </c>
    </row>
    <row r="33" spans="1:8" ht="13.50" thickBot="1" customHeight="1">
      <c r="A33" s="1" t="s">
        <v>77</v>
      </c>
      <c r="B33" s="1"/>
      <c r="C33" s="1"/>
      <c r="D33" s="10" t="s">
        <v>78</v>
      </c>
      <c r="E33" s="1" t="s">
        <v>79</v>
      </c>
      <c r="F33" s="11">
        <v>0.984</v>
      </c>
      <c r="G33" s="12">
        <v>123.28</v>
      </c>
      <c r="H33" s="12">
        <f ca="1">ROUND(INDIRECT(ADDRESS(ROW()+(0), COLUMN()+(-2), 1))*INDIRECT(ADDRESS(ROW()+(0), COLUMN()+(-1), 1)), 2)</f>
        <v>121.31</v>
      </c>
    </row>
    <row r="34" spans="1:8" ht="13.50" thickBot="1" customHeight="1">
      <c r="A34" s="1" t="s">
        <v>80</v>
      </c>
      <c r="B34" s="1"/>
      <c r="C34" s="1"/>
      <c r="D34" s="10" t="s">
        <v>81</v>
      </c>
      <c r="E34" s="1" t="s">
        <v>82</v>
      </c>
      <c r="F34" s="13">
        <v>0.984</v>
      </c>
      <c r="G34" s="14">
        <v>73.05</v>
      </c>
      <c r="H34" s="14">
        <f ca="1">ROUND(INDIRECT(ADDRESS(ROW()+(0), COLUMN()+(-2), 1))*INDIRECT(ADDRESS(ROW()+(0), COLUMN()+(-1), 1)), 2)</f>
        <v>71.88</v>
      </c>
    </row>
    <row r="35" spans="1:8" ht="13.50" thickBot="1" customHeight="1">
      <c r="A35" s="15"/>
      <c r="B35" s="15"/>
      <c r="C35" s="15"/>
      <c r="D35" s="15"/>
      <c r="E35" s="15"/>
      <c r="F35" s="9" t="s">
        <v>83</v>
      </c>
      <c r="G35" s="9"/>
      <c r="H35" s="17">
        <f ca="1">ROUND(SUM(INDIRECT(ADDRESS(ROW()+(-1), COLUMN()+(0), 1)),INDIRECT(ADDRESS(ROW()+(-2), COLUMN()+(0), 1)),INDIRECT(ADDRESS(ROW()+(-3), COLUMN()+(0), 1)),INDIRECT(ADDRESS(ROW()+(-4), COLUMN()+(0), 1))), 2)</f>
        <v>225.78</v>
      </c>
    </row>
    <row r="36" spans="1:8" ht="13.50" thickBot="1" customHeight="1">
      <c r="A36" s="15">
        <v>3</v>
      </c>
      <c r="B36" s="15"/>
      <c r="C36" s="15"/>
      <c r="D36" s="15"/>
      <c r="E36" s="18" t="s">
        <v>84</v>
      </c>
      <c r="F36" s="18"/>
      <c r="G36" s="15"/>
      <c r="H36" s="15"/>
    </row>
    <row r="37" spans="1:8" ht="13.50" thickBot="1" customHeight="1">
      <c r="A37" s="19"/>
      <c r="B37" s="19"/>
      <c r="C37" s="19"/>
      <c r="D37" s="20" t="s">
        <v>85</v>
      </c>
      <c r="E37" s="19" t="s">
        <v>86</v>
      </c>
      <c r="F37" s="13">
        <v>2</v>
      </c>
      <c r="G37" s="14">
        <f ca="1">ROUND(SUM(INDIRECT(ADDRESS(ROW()+(-2), COLUMN()+(1), 1)),INDIRECT(ADDRESS(ROW()+(-8), COLUMN()+(1), 1))), 2)</f>
        <v>1974.83</v>
      </c>
      <c r="H37" s="14">
        <f ca="1">ROUND(INDIRECT(ADDRESS(ROW()+(0), COLUMN()+(-2), 1))*INDIRECT(ADDRESS(ROW()+(0), COLUMN()+(-1), 1))/100, 2)</f>
        <v>39.5</v>
      </c>
    </row>
    <row r="38" spans="1:8" ht="13.50" thickBot="1" customHeight="1">
      <c r="A38" s="21" t="s">
        <v>87</v>
      </c>
      <c r="B38" s="21"/>
      <c r="C38" s="21"/>
      <c r="D38" s="22"/>
      <c r="E38" s="23"/>
      <c r="F38" s="24" t="s">
        <v>88</v>
      </c>
      <c r="G38" s="25"/>
      <c r="H38" s="26">
        <f ca="1">ROUND(SUM(INDIRECT(ADDRESS(ROW()+(-1), COLUMN()+(0), 1)),INDIRECT(ADDRESS(ROW()+(-3), COLUMN()+(0), 1)),INDIRECT(ADDRESS(ROW()+(-9), COLUMN()+(0), 1))), 2)</f>
        <v>2014.33</v>
      </c>
    </row>
  </sheetData>
  <mergeCells count="4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A34:C34"/>
    <mergeCell ref="A35:C35"/>
    <mergeCell ref="F35:G35"/>
    <mergeCell ref="A36:C36"/>
    <mergeCell ref="E36:F36"/>
    <mergeCell ref="A37:C37"/>
    <mergeCell ref="A38:E38"/>
    <mergeCell ref="F38:G38"/>
  </mergeCells>
  <pageMargins left="0.147638" right="0.147638" top="0.206693" bottom="0.206693" header="0.0" footer="0.0"/>
  <pageSetup paperSize="9" orientation="portrait"/>
  <rowBreaks count="0" manualBreakCount="0">
    </rowBreaks>
</worksheet>
</file>