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<sst xmlns="http://schemas.openxmlformats.org/spreadsheetml/2006/main" count="53" uniqueCount="53">
  <si>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</si>
  <si>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FBY050</t>
  </si>
  <si>
    <t xml:space="preserve">m²</t>
  </si>
  <si>
    <t xml:space="preserve">Muro divisorio de placas de yeso. Sistema "PLACO".</t>
  </si>
  <si>
    <r>
      <rPr>
        <sz val="8.25"/>
        <color rgb="FF000000"/>
        <rFont val="Arial"/>
        <family val="2"/>
      </rPr>
      <t xml:space="preserve">Muro divisorio sencillo, sistema "PLACO", (15 + 48 + 15)/600 (48), de 78 mm de espesor total, con nivel de calidad del acabado estándar (Q2), formado por una estructura simple autoportante de perfiles metálicos de acero galvanizado formada por canales R 48 "PLACO" y postes M 48 "PLACO", con una separación entre postes de 600 mm y una disposición normal "N", a la que se atornillan dos placas en total se atornilla una placa de yeso A / - 1200 / 2000 / 15 / con los bordes longitudinales afinados, BA 15 "PLACO" en una cara, y otra placa A / - 1200 / 2000 / 15 / con los bordes longitudinales afinados, BA 15 "PLACO" en la otra cara. Incluso banda estanca autoadhesiva, Banda 45 "PLACO"; tornillería para la fijación de las placas; cinta de papel con refuerzo metálico "PLACO" y pasta y cinta para el tratamiento de juntas. El precio incluye la resolución de encuentros y puntos singulares, pero no incluye el aislamiento a colocar entre los postes.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</si>
  <si>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</si>
  <si>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</si>
  <si>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</si>
  <si>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</si>
  <si>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</si>
  <si>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</si>
  <si>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</si>
  <si>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mt12plj020a</t>
  </si>
  <si>
    <t xml:space="preserve">m</t>
  </si>
  <si>
    <t xml:space="preserve">Banda estanca autoadhesiva, Banda 45 "PLACO", de espuma de polietileno de celdas cerradas, de 3 mm de espesor y 45 mm de anchura, para la estanqueidad de la base y el aislamiento acústico del perímetro en muros divisorios y revestimientos interiores de placas.</t>
  </si>
  <si>
    <t xml:space="preserve">mt12plp070b</t>
  </si>
  <si>
    <t xml:space="preserve">m</t>
  </si>
  <si>
    <t xml:space="preserve">Canal de perfil de acero galvanizado, R 48 "PLACO", fabricado mediante laminación en frío, de 3000 mm de longitud, 48x30 mm de sección y 0,55 mm de espesor.</t>
  </si>
  <si>
    <t xml:space="preserve">mt12plp060b</t>
  </si>
  <si>
    <t xml:space="preserve">m</t>
  </si>
  <si>
    <t xml:space="preserve">Poste de perfil de acero galvanizado, M 48 "PLACO", fabricado mediante laminación en frío, de 3000 mm de longitud, 46,5x36 mm de sección y 0,6 mm de espesor.</t>
  </si>
  <si>
    <t xml:space="preserve">mt12plk010aaead</t>
  </si>
  <si>
    <t xml:space="preserve">m²</t>
  </si>
  <si>
    <t xml:space="preserve">Placa de yeso A / - 1200 / 2000 / 15 / con los bordes longitudinales afinados, BA 15 "PLACO", formada por un alma de yeso de origen natural embutida e íntimamente ligada a dos láminas de cartón fuerte.</t>
  </si>
  <si>
    <t xml:space="preserve">mt12plt010a</t>
  </si>
  <si>
    <t xml:space="preserve">Ud</t>
  </si>
  <si>
    <t xml:space="preserve">Tornillo autorroscante TTPC 25 "PLACO", con cabeza de trompeta, de 25 mm de longitud, para instalación de placas de yeso sobre perfiles de espesor inferior a 6 mm.</t>
  </si>
  <si>
    <t xml:space="preserve">mt12plt030b</t>
  </si>
  <si>
    <t xml:space="preserve">Ud</t>
  </si>
  <si>
    <t xml:space="preserve">Tornillo autoperforante rosca-metal, TRPF 13 "PLACO", de 13 mm de longitud.</t>
  </si>
  <si>
    <t xml:space="preserve">mt12plj010a</t>
  </si>
  <si>
    <t xml:space="preserve">m</t>
  </si>
  <si>
    <t xml:space="preserve">Cinta microperforada de papel "PLACO", de 50 mm de anchura, para acabado de juntas de placas de yeso.</t>
  </si>
  <si>
    <t xml:space="preserve">mt12plm010a</t>
  </si>
  <si>
    <t xml:space="preserve">kg</t>
  </si>
  <si>
    <t xml:space="preserve">Pasta de secado en polvo SN "PLACO"; Euroclase A2-s1, d0 de reacción al fuego, rango de temperatura de trabajo de 5 a 30°C, para aplicación manual con cinta de juntas; para el tratamiento de las juntas de las placas de yeso.</t>
  </si>
  <si>
    <t xml:space="preserve">mt12plj010b</t>
  </si>
  <si>
    <t xml:space="preserve">m</t>
  </si>
  <si>
    <t xml:space="preserve">Cinta de papel con refuerzo metálico "PLACO", de 50 mm de anchura, para acabado de juntas de placas de yeso.</t>
  </si>
  <si>
    <t xml:space="preserve">Subtotal materiales:</t>
  </si>
  <si>
    <t xml:space="preserve">Mano de obra</t>
  </si>
  <si>
    <t xml:space="preserve">mo053</t>
  </si>
  <si>
    <t xml:space="preserve">h</t>
  </si>
  <si>
    <t xml:space="preserve">Oficial montador de mamparas y sistemas de placas.</t>
  </si>
  <si>
    <t xml:space="preserve">mo100</t>
  </si>
  <si>
    <t xml:space="preserve">h</t>
  </si>
  <si>
    <t xml:space="preserve">Ayudante montador de mamparas y sistemas de placas.</t>
  </si>
  <si>
    <t xml:space="preserve">Subtotal mano de obra:</t>
  </si>
  <si>
    <t xml:space="preserve">Herramienta menor</t>
  </si>
  <si>
    <t xml:space="preserve">%</t>
  </si>
  <si>
    <t xml:space="preserve">Herramienta menor</t>
  </si>
  <si>
    <t xml:space="preserve">Costo de mantenimiento decenal: $ 20,98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</si>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</sst>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65" customWidth="1"/>
    <col min="5" max="5" width="71.23"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0.45</v>
      </c>
      <c r="G10" s="12">
        <v>8.69</v>
      </c>
      <c r="H10" s="12">
        <f ca="1">ROUND(INDIRECT(ADDRESS(ROW()+(0), COLUMN()+(-2), 1))*INDIRECT(ADDRESS(ROW()+(0), COLUMN()+(-1), 1)), 2)</f>
        <v>3.91</v>
      </c>
    </row>
    <row r="11" spans="1:8" ht="24.00" thickBot="1" customHeight="1">
      <c r="A11" s="1" t="s">
        <v>15</v>
      </c>
      <c r="B11" s="1"/>
      <c r="C11" s="1"/>
      <c r="D11" s="10" t="s">
        <v>16</v>
      </c>
      <c r="E11" s="1" t="s">
        <v>17</v>
      </c>
      <c r="F11" s="11">
        <v>0.9</v>
      </c>
      <c r="G11" s="12">
        <v>33.21</v>
      </c>
      <c r="H11" s="12">
        <f ca="1">ROUND(INDIRECT(ADDRESS(ROW()+(0), COLUMN()+(-2), 1))*INDIRECT(ADDRESS(ROW()+(0), COLUMN()+(-1), 1)), 2)</f>
        <v>29.89</v>
      </c>
    </row>
    <row r="12" spans="1:8" ht="24.00" thickBot="1" customHeight="1">
      <c r="A12" s="1" t="s">
        <v>18</v>
      </c>
      <c r="B12" s="1"/>
      <c r="C12" s="1"/>
      <c r="D12" s="10" t="s">
        <v>19</v>
      </c>
      <c r="E12" s="1" t="s">
        <v>20</v>
      </c>
      <c r="F12" s="11">
        <v>2.1</v>
      </c>
      <c r="G12" s="12">
        <v>40.45</v>
      </c>
      <c r="H12" s="12">
        <f ca="1">ROUND(INDIRECT(ADDRESS(ROW()+(0), COLUMN()+(-2), 1))*INDIRECT(ADDRESS(ROW()+(0), COLUMN()+(-1), 1)), 2)</f>
        <v>84.95</v>
      </c>
    </row>
    <row r="13" spans="1:8" ht="34.50" thickBot="1" customHeight="1">
      <c r="A13" s="1" t="s">
        <v>21</v>
      </c>
      <c r="B13" s="1"/>
      <c r="C13" s="1"/>
      <c r="D13" s="10" t="s">
        <v>22</v>
      </c>
      <c r="E13" s="1" t="s">
        <v>23</v>
      </c>
      <c r="F13" s="11">
        <v>2.1</v>
      </c>
      <c r="G13" s="12">
        <v>88.14</v>
      </c>
      <c r="H13" s="12">
        <f ca="1">ROUND(INDIRECT(ADDRESS(ROW()+(0), COLUMN()+(-2), 1))*INDIRECT(ADDRESS(ROW()+(0), COLUMN()+(-1), 1)), 2)</f>
        <v>185.09</v>
      </c>
    </row>
    <row r="14" spans="1:8" ht="34.50" thickBot="1" customHeight="1">
      <c r="A14" s="1" t="s">
        <v>24</v>
      </c>
      <c r="B14" s="1"/>
      <c r="C14" s="1"/>
      <c r="D14" s="10" t="s">
        <v>25</v>
      </c>
      <c r="E14" s="1" t="s">
        <v>26</v>
      </c>
      <c r="F14" s="11">
        <v>22</v>
      </c>
      <c r="G14" s="12">
        <v>0.26</v>
      </c>
      <c r="H14" s="12">
        <f ca="1">ROUND(INDIRECT(ADDRESS(ROW()+(0), COLUMN()+(-2), 1))*INDIRECT(ADDRESS(ROW()+(0), COLUMN()+(-1), 1)), 2)</f>
        <v>5.72</v>
      </c>
    </row>
    <row r="15" spans="1:8" ht="13.50" thickBot="1" customHeight="1">
      <c r="A15" s="1" t="s">
        <v>27</v>
      </c>
      <c r="B15" s="1"/>
      <c r="C15" s="1"/>
      <c r="D15" s="10" t="s">
        <v>28</v>
      </c>
      <c r="E15" s="1" t="s">
        <v>29</v>
      </c>
      <c r="F15" s="11">
        <v>4</v>
      </c>
      <c r="G15" s="12">
        <v>0.3</v>
      </c>
      <c r="H15" s="12">
        <f ca="1">ROUND(INDIRECT(ADDRESS(ROW()+(0), COLUMN()+(-2), 1))*INDIRECT(ADDRESS(ROW()+(0), COLUMN()+(-1), 1)), 2)</f>
        <v>1.2</v>
      </c>
    </row>
    <row r="16" spans="1:8" ht="24.00" thickBot="1" customHeight="1">
      <c r="A16" s="1" t="s">
        <v>30</v>
      </c>
      <c r="B16" s="1"/>
      <c r="C16" s="1"/>
      <c r="D16" s="10" t="s">
        <v>31</v>
      </c>
      <c r="E16" s="1" t="s">
        <v>32</v>
      </c>
      <c r="F16" s="11">
        <v>1.4</v>
      </c>
      <c r="G16" s="12">
        <v>1.01</v>
      </c>
      <c r="H16" s="12">
        <f ca="1">ROUND(INDIRECT(ADDRESS(ROW()+(0), COLUMN()+(-2), 1))*INDIRECT(ADDRESS(ROW()+(0), COLUMN()+(-1), 1)), 2)</f>
        <v>1.41</v>
      </c>
    </row>
    <row r="17" spans="1:8" ht="34.50" thickBot="1" customHeight="1">
      <c r="A17" s="1" t="s">
        <v>33</v>
      </c>
      <c r="B17" s="1"/>
      <c r="C17" s="1"/>
      <c r="D17" s="10" t="s">
        <v>34</v>
      </c>
      <c r="E17" s="1" t="s">
        <v>35</v>
      </c>
      <c r="F17" s="11">
        <v>0.66</v>
      </c>
      <c r="G17" s="12">
        <v>20.97</v>
      </c>
      <c r="H17" s="12">
        <f ca="1">ROUND(INDIRECT(ADDRESS(ROW()+(0), COLUMN()+(-2), 1))*INDIRECT(ADDRESS(ROW()+(0), COLUMN()+(-1), 1)), 2)</f>
        <v>13.84</v>
      </c>
    </row>
    <row r="18" spans="1:8" ht="24.00" thickBot="1" customHeight="1">
      <c r="A18" s="1" t="s">
        <v>36</v>
      </c>
      <c r="B18" s="1"/>
      <c r="C18" s="1"/>
      <c r="D18" s="10" t="s">
        <v>37</v>
      </c>
      <c r="E18" s="1" t="s">
        <v>38</v>
      </c>
      <c r="F18" s="13">
        <v>0.3</v>
      </c>
      <c r="G18" s="14">
        <v>15.36</v>
      </c>
      <c r="H18" s="14">
        <f ca="1">ROUND(INDIRECT(ADDRESS(ROW()+(0), COLUMN()+(-2), 1))*INDIRECT(ADDRESS(ROW()+(0), COLUMN()+(-1), 1)), 2)</f>
        <v>4.61</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330.62</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0.405</v>
      </c>
      <c r="G21" s="12">
        <v>125.33</v>
      </c>
      <c r="H21" s="12">
        <f ca="1">ROUND(INDIRECT(ADDRESS(ROW()+(0), COLUMN()+(-2), 1))*INDIRECT(ADDRESS(ROW()+(0), COLUMN()+(-1), 1)), 2)</f>
        <v>50.76</v>
      </c>
    </row>
    <row r="22" spans="1:8" ht="13.50" thickBot="1" customHeight="1">
      <c r="A22" s="1" t="s">
        <v>44</v>
      </c>
      <c r="B22" s="1"/>
      <c r="C22" s="1"/>
      <c r="D22" s="10" t="s">
        <v>45</v>
      </c>
      <c r="E22" s="1" t="s">
        <v>46</v>
      </c>
      <c r="F22" s="13">
        <v>0.405</v>
      </c>
      <c r="G22" s="14">
        <v>74.26</v>
      </c>
      <c r="H22" s="14">
        <f ca="1">ROUND(INDIRECT(ADDRESS(ROW()+(0), COLUMN()+(-2), 1))*INDIRECT(ADDRESS(ROW()+(0), COLUMN()+(-1), 1)), 2)</f>
        <v>30.08</v>
      </c>
    </row>
    <row r="23" spans="1:8" ht="13.50" thickBot="1" customHeight="1">
      <c r="A23" s="15"/>
      <c r="B23" s="15"/>
      <c r="C23" s="15"/>
      <c r="D23" s="15"/>
      <c r="E23" s="15"/>
      <c r="F23" s="9" t="s">
        <v>47</v>
      </c>
      <c r="G23" s="9"/>
      <c r="H23" s="17">
        <f ca="1">ROUND(SUM(INDIRECT(ADDRESS(ROW()+(-1), COLUMN()+(0), 1)),INDIRECT(ADDRESS(ROW()+(-2), COLUMN()+(0), 1))), 2)</f>
        <v>80.84</v>
      </c>
    </row>
    <row r="24" spans="1:8" ht="13.50" thickBot="1" customHeight="1">
      <c r="A24" s="15">
        <v>3</v>
      </c>
      <c r="B24" s="15"/>
      <c r="C24" s="15"/>
      <c r="D24" s="15"/>
      <c r="E24" s="18" t="s">
        <v>48</v>
      </c>
      <c r="F24" s="18"/>
      <c r="G24" s="15"/>
      <c r="H24" s="15"/>
    </row>
    <row r="25" spans="1:8" ht="13.50" thickBot="1" customHeight="1">
      <c r="A25" s="19"/>
      <c r="B25" s="19"/>
      <c r="C25" s="19"/>
      <c r="D25" s="20" t="s">
        <v>49</v>
      </c>
      <c r="E25" s="19" t="s">
        <v>50</v>
      </c>
      <c r="F25" s="13">
        <v>2</v>
      </c>
      <c r="G25" s="14">
        <f ca="1">ROUND(SUM(INDIRECT(ADDRESS(ROW()+(-2), COLUMN()+(1), 1)),INDIRECT(ADDRESS(ROW()+(-6), COLUMN()+(1), 1))), 2)</f>
        <v>411.46</v>
      </c>
      <c r="H25" s="14">
        <f ca="1">ROUND(INDIRECT(ADDRESS(ROW()+(0), COLUMN()+(-2), 1))*INDIRECT(ADDRESS(ROW()+(0), COLUMN()+(-1), 1))/100, 2)</f>
        <v>8.23</v>
      </c>
    </row>
    <row r="26" spans="1:8" ht="13.50" thickBot="1" customHeight="1">
      <c r="A26" s="21" t="s">
        <v>51</v>
      </c>
      <c r="B26" s="21"/>
      <c r="C26" s="21"/>
      <c r="D26" s="22"/>
      <c r="E26" s="23"/>
      <c r="F26" s="24" t="s">
        <v>52</v>
      </c>
      <c r="G26" s="25"/>
      <c r="H26" s="26">
        <f ca="1">ROUND(SUM(INDIRECT(ADDRESS(ROW()+(-1), COLUMN()+(0), 1)),INDIRECT(ADDRESS(ROW()+(-3), COLUMN()+(0), 1)),INDIRECT(ADDRESS(ROW()+(-7), COLUMN()+(0), 1))), 2)</f>
        <v>419.69</v>
      </c>
    </row>
  </sheetData>
  <mergeCells count="2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F23:G23"/>
    <mergeCell ref="A24:C24"/>
    <mergeCell ref="E24:F24"/>
    <mergeCell ref="A25:C25"/>
    <mergeCell ref="A26:E26"/>
    <mergeCell ref="F26:G26"/>
  </mergeCells>
  <pageMargins left="0.147638" right="0.147638" top="0.206693" bottom="0.206693" header="0.0" footer="0.0"/>
  <pageSetup paperSize="9" orientation="portrait"/>
  <rowBreaks count="0" manualBreakCount="0">
    </rowBreaks>
</worksheet>
</file>