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<sst xmlns="http://schemas.openxmlformats.org/spreadsheetml/2006/main" count="50" uniqueCount="50">
  <si>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</si>
  <si>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XTR010</t>
  </si>
  <si>
    <t xml:space="preserve">Ud</t>
  </si>
  <si>
    <t xml:space="preserve">Prueba de materiales de relleno.</t>
  </si>
  <si>
    <r>
      <rPr>
        <sz val="8.25"/>
        <color rgb="FF000000"/>
        <rFont val="Arial"/>
        <family val="2"/>
      </rPr>
      <t xml:space="preserve">Pruebas para la selección y control de un material de relleno de suelo seleccionado. Pruebas en laboratorio acreditado en el área técnica correspondiente, sobre una muestra tomada en obra: análisis granulométrico ISO 17892-4; límites de Atterberg ISO 17892-12; Proctor Modificado; C.B.R. contenido de materia orgánica; contenido en sales solubles. Pruebas "in situ": densidad y humedad según ASTM D6938; placa de carga.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</si>
  <si>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</si>
  <si>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</si>
  <si>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</si>
  <si>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</si>
  <si>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</si>
  <si>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</si>
  <si>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</si>
  <si>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mt49stc010b</t>
  </si>
  <si>
    <t xml:space="preserve">Ud</t>
  </si>
  <si>
    <t xml:space="preserve">Toma de una muestra de material de relleno o terraplenado.</t>
  </si>
  <si>
    <t xml:space="preserve">mt49sla080b</t>
  </si>
  <si>
    <t xml:space="preserve">Ud</t>
  </si>
  <si>
    <t xml:space="preserve">Análisis granulométrico por tamizado de una muestra de material de relleno o terraplenado, según ISO 17892-4.</t>
  </si>
  <si>
    <t xml:space="preserve">mt49sla060</t>
  </si>
  <si>
    <t xml:space="preserve">Ud</t>
  </si>
  <si>
    <t xml:space="preserve">Prueba para determinar los Límites de Atterberg (límite líquido y plástico de una muestra de suelo), según ISO 17892-12.</t>
  </si>
  <si>
    <t xml:space="preserve">mt49sue020</t>
  </si>
  <si>
    <t xml:space="preserve">Ud</t>
  </si>
  <si>
    <t xml:space="preserve">Prueba Proctor Modificado.</t>
  </si>
  <si>
    <t xml:space="preserve">mt49sue030</t>
  </si>
  <si>
    <t xml:space="preserve">Ud</t>
  </si>
  <si>
    <t xml:space="preserve">Prueba C.B.R. (California Bearing Ratio) en laboratorio, sin incluir prueba Proctor, en explanadas.</t>
  </si>
  <si>
    <t xml:space="preserve">mt49des020</t>
  </si>
  <si>
    <t xml:space="preserve">Ud</t>
  </si>
  <si>
    <t xml:space="preserve">Desplazamiento de personal y equipo a obra para la realización de la prueba de densidad y humedad.</t>
  </si>
  <si>
    <t xml:space="preserve">mt49sla075</t>
  </si>
  <si>
    <t xml:space="preserve">Ud</t>
  </si>
  <si>
    <t xml:space="preserve">Prueba para determinar la densidad y humedad "in situ" del terreno, según ASTM D6938.</t>
  </si>
  <si>
    <t xml:space="preserve">mt49sue040</t>
  </si>
  <si>
    <t xml:space="preserve">Ud</t>
  </si>
  <si>
    <t xml:space="preserve">Prueba de placa de carga.</t>
  </si>
  <si>
    <t xml:space="preserve">mt49sla120</t>
  </si>
  <si>
    <t xml:space="preserve">Ud</t>
  </si>
  <si>
    <t xml:space="preserve">Prueba cuantitativo para determinar el contenido en materia orgánica de una muestra de suelo.</t>
  </si>
  <si>
    <t xml:space="preserve">mt49sla115</t>
  </si>
  <si>
    <t xml:space="preserve">Ud</t>
  </si>
  <si>
    <t xml:space="preserve">Prueba cuantitativo para determinar el contenido en sales solubles de una muestra de suelo.</t>
  </si>
  <si>
    <t xml:space="preserve">mt49sin020a</t>
  </si>
  <si>
    <t xml:space="preserve">Ud</t>
  </si>
  <si>
    <t xml:space="preserve">Informe técnico sobre los resultados obtenidos en las pruebas realizadas por laboratorio acreditado en el área técnica correspondiente en material de relleno o terraplenado.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</si>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</sst>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21" customWidth="1"/>
    <col min="4" max="4" width="5.44" customWidth="1"/>
    <col min="5" max="5" width="75.48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480.35</v>
      </c>
      <c r="H10" s="12">
        <f ca="1">ROUND(INDIRECT(ADDRESS(ROW()+(0), COLUMN()+(-2), 1))*INDIRECT(ADDRESS(ROW()+(0), COLUMN()+(-1), 1)), 2)</f>
        <v>480.35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471.74</v>
      </c>
      <c r="H11" s="12">
        <f ca="1">ROUND(INDIRECT(ADDRESS(ROW()+(0), COLUMN()+(-2), 1))*INDIRECT(ADDRESS(ROW()+(0), COLUMN()+(-1), 1)), 2)</f>
        <v>471.74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565.76</v>
      </c>
      <c r="H12" s="12">
        <f ca="1">ROUND(INDIRECT(ADDRESS(ROW()+(0), COLUMN()+(-2), 1))*INDIRECT(ADDRESS(ROW()+(0), COLUMN()+(-1), 1)), 2)</f>
        <v>565.76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1449.67</v>
      </c>
      <c r="H13" s="12">
        <f ca="1">ROUND(INDIRECT(ADDRESS(ROW()+(0), COLUMN()+(-2), 1))*INDIRECT(ADDRESS(ROW()+(0), COLUMN()+(-1), 1)), 2)</f>
        <v>1449.67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2732.13</v>
      </c>
      <c r="H14" s="12">
        <f ca="1">ROUND(INDIRECT(ADDRESS(ROW()+(0), COLUMN()+(-2), 1))*INDIRECT(ADDRESS(ROW()+(0), COLUMN()+(-1), 1)), 2)</f>
        <v>2732.13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</v>
      </c>
      <c r="G15" s="12">
        <v>673.9</v>
      </c>
      <c r="H15" s="12">
        <f ca="1">ROUND(INDIRECT(ADDRESS(ROW()+(0), COLUMN()+(-2), 1))*INDIRECT(ADDRESS(ROW()+(0), COLUMN()+(-1), 1)), 2)</f>
        <v>673.9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</v>
      </c>
      <c r="G16" s="12">
        <v>235.08</v>
      </c>
      <c r="H16" s="12">
        <f ca="1">ROUND(INDIRECT(ADDRESS(ROW()+(0), COLUMN()+(-2), 1))*INDIRECT(ADDRESS(ROW()+(0), COLUMN()+(-1), 1)), 2)</f>
        <v>235.08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</v>
      </c>
      <c r="G17" s="12">
        <v>2820.99</v>
      </c>
      <c r="H17" s="12">
        <f ca="1">ROUND(INDIRECT(ADDRESS(ROW()+(0), COLUMN()+(-2), 1))*INDIRECT(ADDRESS(ROW()+(0), COLUMN()+(-1), 1)), 2)</f>
        <v>2820.99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</v>
      </c>
      <c r="G18" s="12">
        <v>424.72</v>
      </c>
      <c r="H18" s="12">
        <f ca="1">ROUND(INDIRECT(ADDRESS(ROW()+(0), COLUMN()+(-2), 1))*INDIRECT(ADDRESS(ROW()+(0), COLUMN()+(-1), 1)), 2)</f>
        <v>424.72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</v>
      </c>
      <c r="G19" s="12">
        <v>470.16</v>
      </c>
      <c r="H19" s="12">
        <f ca="1">ROUND(INDIRECT(ADDRESS(ROW()+(0), COLUMN()+(-2), 1))*INDIRECT(ADDRESS(ROW()+(0), COLUMN()+(-1), 1)), 2)</f>
        <v>470.16</v>
      </c>
    </row>
    <row r="20" spans="1:8" ht="24.0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1</v>
      </c>
      <c r="G20" s="14">
        <v>2707.95</v>
      </c>
      <c r="H20" s="14">
        <f ca="1">ROUND(INDIRECT(ADDRESS(ROW()+(0), COLUMN()+(-2), 1))*INDIRECT(ADDRESS(ROW()+(0), COLUMN()+(-1), 1)), 2)</f>
        <v>2707.95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13032.5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9"/>
      <c r="B23" s="19"/>
      <c r="C23" s="20" t="s">
        <v>47</v>
      </c>
      <c r="D23" s="20"/>
      <c r="E23" s="19" t="s">
        <v>48</v>
      </c>
      <c r="F23" s="13">
        <v>2</v>
      </c>
      <c r="G23" s="14">
        <f ca="1">ROUND(SUM(INDIRECT(ADDRESS(ROW()+(-2), COLUMN()+(1), 1))), 2)</f>
        <v>13032.5</v>
      </c>
      <c r="H23" s="14">
        <f ca="1">ROUND(INDIRECT(ADDRESS(ROW()+(0), COLUMN()+(-2), 1))*INDIRECT(ADDRESS(ROW()+(0), COLUMN()+(-1), 1))/100, 2)</f>
        <v>260.65</v>
      </c>
    </row>
    <row r="24" spans="1:8" ht="13.50" thickBot="1" customHeight="1">
      <c r="A24" s="8"/>
      <c r="B24" s="8"/>
      <c r="C24" s="8"/>
      <c r="D24" s="8"/>
      <c r="E24" s="8"/>
      <c r="F24" s="21" t="s">
        <v>49</v>
      </c>
      <c r="G24" s="21"/>
      <c r="H24" s="22">
        <f ca="1">ROUND(SUM(INDIRECT(ADDRESS(ROW()+(-1), COLUMN()+(0), 1)),INDIRECT(ADDRESS(ROW()+(-3), COLUMN()+(0), 1))), 2)</f>
        <v>13293.1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